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ynolds.karen\Desktop\Purchasing 2015\RFP-ITB\ITB 01-14-15_Custodial Supplies\"/>
    </mc:Choice>
  </mc:AlternateContent>
  <bookViews>
    <workbookView xWindow="120" yWindow="15" windowWidth="18960" windowHeight="11325" activeTab="1"/>
  </bookViews>
  <sheets>
    <sheet name="Table 1" sheetId="1" r:id="rId1"/>
    <sheet name="Sheet1" sheetId="2" r:id="rId2"/>
  </sheets>
  <definedNames>
    <definedName name="_xlnm.Print_Area" localSheetId="1">Sheet1!$A$2:$N$23</definedName>
  </definedNames>
  <calcPr calcId="152511"/>
</workbook>
</file>

<file path=xl/calcChain.xml><?xml version="1.0" encoding="utf-8"?>
<calcChain xmlns="http://schemas.openxmlformats.org/spreadsheetml/2006/main">
  <c r="N16" i="2" l="1"/>
  <c r="M16" i="2"/>
  <c r="L16" i="2"/>
  <c r="K16" i="2"/>
  <c r="J16" i="2"/>
  <c r="N15" i="2"/>
  <c r="M15" i="2"/>
  <c r="L15" i="2"/>
  <c r="K15" i="2"/>
  <c r="J15" i="2"/>
  <c r="J6" i="2"/>
  <c r="N6" i="2"/>
  <c r="M6" i="2"/>
  <c r="L6" i="2"/>
  <c r="H2" i="1" l="1"/>
</calcChain>
</file>

<file path=xl/sharedStrings.xml><?xml version="1.0" encoding="utf-8"?>
<sst xmlns="http://schemas.openxmlformats.org/spreadsheetml/2006/main" count="73" uniqueCount="55">
  <si>
    <r>
      <rPr>
        <b/>
        <sz val="11"/>
        <rFont val="Calibri"/>
        <family val="34"/>
      </rPr>
      <t>Item
#</t>
    </r>
  </si>
  <si>
    <r>
      <rPr>
        <b/>
        <sz val="11"/>
        <rFont val="Calibri"/>
        <family val="34"/>
      </rPr>
      <t>Manufacturer/ Brand</t>
    </r>
  </si>
  <si>
    <r>
      <rPr>
        <b/>
        <sz val="11"/>
        <rFont val="Calibri"/>
        <family val="34"/>
      </rPr>
      <t>Product #</t>
    </r>
  </si>
  <si>
    <r>
      <rPr>
        <b/>
        <sz val="11"/>
        <rFont val="Calibri"/>
        <family val="34"/>
      </rPr>
      <t>Description</t>
    </r>
  </si>
  <si>
    <r>
      <rPr>
        <b/>
        <sz val="11"/>
        <rFont val="Calibri"/>
        <family val="34"/>
      </rPr>
      <t>Quantity
Per Case</t>
    </r>
  </si>
  <si>
    <r>
      <rPr>
        <b/>
        <sz val="11"/>
        <rFont val="Calibri"/>
        <family val="34"/>
      </rPr>
      <t>Estimated Annual Case Usage</t>
    </r>
  </si>
  <si>
    <r>
      <rPr>
        <b/>
        <sz val="11"/>
        <rFont val="Calibri"/>
        <family val="34"/>
      </rPr>
      <t>Price Per Case/ Each</t>
    </r>
  </si>
  <si>
    <r>
      <rPr>
        <b/>
        <sz val="11"/>
        <rFont val="Calibri"/>
        <family val="34"/>
      </rPr>
      <t>Extended
Total</t>
    </r>
  </si>
  <si>
    <r>
      <rPr>
        <b/>
        <sz val="11"/>
        <rFont val="Calibri"/>
        <family val="34"/>
      </rPr>
      <t>Other
Costs</t>
    </r>
  </si>
  <si>
    <r>
      <rPr>
        <sz val="11"/>
        <rFont val="Calibri"/>
        <family val="34"/>
      </rPr>
      <t>Recharge, Floor Restorer, Eco‐Logo Certified, 4 Gal/Case (Or Equal)</t>
    </r>
  </si>
  <si>
    <r>
      <rPr>
        <sz val="11"/>
        <rFont val="Calibri"/>
        <family val="34"/>
      </rPr>
      <t>Latex Synthetic Gloves,(Sizes Needed: Small, Medium, Large, Extra Large) Non Powered, 100/ Boxes/10box/Case</t>
    </r>
  </si>
  <si>
    <r>
      <rPr>
        <sz val="11"/>
        <rFont val="Calibri"/>
        <family val="34"/>
      </rPr>
      <t>Triple S</t>
    </r>
  </si>
  <si>
    <r>
      <rPr>
        <sz val="11"/>
        <rFont val="Calibri"/>
        <family val="34"/>
      </rPr>
      <t>Furniture Polish 12/Case</t>
    </r>
  </si>
  <si>
    <r>
      <rPr>
        <sz val="11"/>
        <rFont val="Calibri"/>
        <family val="34"/>
      </rPr>
      <t>20” Green Scrub Pads</t>
    </r>
  </si>
  <si>
    <r>
      <rPr>
        <sz val="11"/>
        <rFont val="Calibri"/>
        <family val="34"/>
      </rPr>
      <t>20” Red Buff Pads</t>
    </r>
  </si>
  <si>
    <t>33x40 Liner, 11 Micron 500/Case</t>
  </si>
  <si>
    <t>24x24 Liner, 6 Micron,1000/Case</t>
  </si>
  <si>
    <t>40x46 Heavy Duty Liner,(Black), 1.5 Mil, 100/Case</t>
  </si>
  <si>
    <t>20” Black Strip Pads</t>
  </si>
  <si>
    <t>20” Gorilla Pads (Natural Fiber)</t>
  </si>
  <si>
    <t>20” White Hi Performance Pads</t>
  </si>
  <si>
    <t>White Roll Paper Towel,
800’,100% Recycled, Green Seal Certified, 12 Roll/Case</t>
  </si>
  <si>
    <t>Pumice Scour Sticks - 12/Case</t>
  </si>
  <si>
    <t>Zenith</t>
  </si>
  <si>
    <t>Aoos Medical Supply</t>
  </si>
  <si>
    <t>Resource One</t>
  </si>
  <si>
    <t>GEM Supply</t>
  </si>
  <si>
    <t>ITB 01-14-13 Custodial Supplies</t>
  </si>
  <si>
    <t>Buckeye</t>
  </si>
  <si>
    <t>Sani Checm</t>
  </si>
  <si>
    <t>Tri Us</t>
  </si>
  <si>
    <t>Central Poly Bag Corp</t>
  </si>
  <si>
    <t>Interboro Packaging Copr</t>
  </si>
  <si>
    <t>All American Poly (Bid 1)</t>
  </si>
  <si>
    <t>All American Poly (Bid 2)</t>
  </si>
  <si>
    <t>NA</t>
  </si>
  <si>
    <t>Estimated Annual Case Usage</t>
  </si>
  <si>
    <t>Latex Synthetic Gloves,(Sizes Needed: Small, Medium, Large, Extra Large) Non Powered, 
100/ Boxes/
10box/Case</t>
  </si>
  <si>
    <t>Pumice Scour Sticks 
12/Case</t>
  </si>
  <si>
    <t>White Roll Paper Towel,
800’,100% Recycled, Green Seal Certified, 
12 Roll/Case</t>
  </si>
  <si>
    <t xml:space="preserve">Recharge, 
Floor Restorer, Eco‐Logo Certified, 
4 Gal/Case
 (Or Equal)  </t>
  </si>
  <si>
    <r>
      <rPr>
        <sz val="11"/>
        <rFont val="Calibri"/>
        <family val="2"/>
        <scheme val="minor"/>
      </rPr>
      <t>Furniture Polish 12/Case</t>
    </r>
  </si>
  <si>
    <r>
      <rPr>
        <sz val="11"/>
        <rFont val="Calibri"/>
        <family val="2"/>
        <scheme val="minor"/>
      </rPr>
      <t>20” Green Scrub Pads</t>
    </r>
  </si>
  <si>
    <r>
      <rPr>
        <sz val="11"/>
        <rFont val="Calibri"/>
        <family val="2"/>
        <scheme val="minor"/>
      </rPr>
      <t>20” Red Buff Pads</t>
    </r>
  </si>
  <si>
    <r>
      <t xml:space="preserve">Clw. Distributing Co.
</t>
    </r>
    <r>
      <rPr>
        <b/>
        <sz val="12"/>
        <rFont val="Calibri"/>
        <family val="2"/>
        <scheme val="minor"/>
      </rPr>
      <t>dba Gulf Star</t>
    </r>
  </si>
  <si>
    <t>20” 
Gorilla Pads 
(Natural Fiber)</t>
  </si>
  <si>
    <t>33x40 Liner, 
11 Micron 
500/Case</t>
  </si>
  <si>
    <t>24x24 Liner, 
6 Micron,
1000/Case</t>
  </si>
  <si>
    <t>40x46 
Heavy Duty Liner,(Black)
1.5 Mil, 
100/Case</t>
  </si>
  <si>
    <t>Office Product Solutions 
(OPS)</t>
  </si>
  <si>
    <t>Legend</t>
  </si>
  <si>
    <t>No Bid</t>
  </si>
  <si>
    <t>Bid didn’t meet ITB Specs</t>
  </si>
  <si>
    <t xml:space="preserve">3.54. </t>
  </si>
  <si>
    <r>
      <t xml:space="preserve">Acuity Speciality Inc 
</t>
    </r>
    <r>
      <rPr>
        <b/>
        <sz val="12"/>
        <rFont val="Calibri"/>
        <family val="2"/>
        <scheme val="minor"/>
      </rPr>
      <t>dba</t>
    </r>
    <r>
      <rPr>
        <sz val="12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>Zep Sales &amp; Service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</si>
</sst>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0;###0"/>
    <numFmt numFmtId="165" formatCode="\$###0.00;\$###0.00"/>
  </numFmts>
  <fonts count="13" x14ac:knownFonts="1">
    <font>
      <sz val="10"/>
      <color rgb="FF000000"/>
      <name val="Times New Roman"/>
      <charset val="204"/>
    </font>
    <font>
      <sz val="11"/>
      <color rgb="FF000000"/>
      <name val="Times New Roman"/>
      <family val="1"/>
    </font>
    <font>
      <b/>
      <sz val="11"/>
      <name val="Calibri"/>
      <family val="34"/>
    </font>
    <font>
      <sz val="11"/>
      <color rgb="FF000000"/>
      <name val="Calibri"/>
      <family val="2"/>
    </font>
    <font>
      <sz val="11"/>
      <name val="Calibri"/>
      <family val="34"/>
    </font>
    <font>
      <sz val="11"/>
      <color rgb="FF000000"/>
      <name val="Times New Roman"/>
      <family val="2"/>
    </font>
    <font>
      <sz val="10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59">
    <xf numFmtId="0" fontId="0" fillId="2" borderId="0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164" fontId="5" fillId="2" borderId="0" xfId="0" applyNumberFormat="1" applyFont="1" applyFill="1" applyBorder="1" applyAlignment="1">
      <alignment horizontal="left" vertical="center"/>
    </xf>
    <xf numFmtId="165" fontId="3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44" fontId="1" fillId="2" borderId="1" xfId="1" applyFont="1" applyFill="1" applyBorder="1" applyAlignment="1">
      <alignment horizontal="center" vertical="center" wrapText="1"/>
    </xf>
    <xf numFmtId="44" fontId="1" fillId="2" borderId="0" xfId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 wrapText="1"/>
    </xf>
    <xf numFmtId="1" fontId="8" fillId="3" borderId="0" xfId="0" applyNumberFormat="1" applyFont="1" applyFill="1" applyBorder="1" applyAlignment="1">
      <alignment horizontal="center" vertical="center" wrapText="1"/>
    </xf>
    <xf numFmtId="2" fontId="8" fillId="4" borderId="3" xfId="0" applyNumberFormat="1" applyFont="1" applyFill="1" applyBorder="1" applyAlignment="1">
      <alignment horizontal="center" vertical="center"/>
    </xf>
    <xf numFmtId="2" fontId="8" fillId="2" borderId="3" xfId="0" applyNumberFormat="1" applyFont="1" applyFill="1" applyBorder="1" applyAlignment="1">
      <alignment horizontal="center" vertical="center"/>
    </xf>
    <xf numFmtId="2" fontId="8" fillId="2" borderId="3" xfId="0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/>
    </xf>
    <xf numFmtId="2" fontId="8" fillId="2" borderId="3" xfId="1" applyNumberFormat="1" applyFont="1" applyFill="1" applyBorder="1" applyAlignment="1">
      <alignment horizontal="center" vertical="center" wrapText="1"/>
    </xf>
    <xf numFmtId="43" fontId="8" fillId="2" borderId="3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vertical="center"/>
    </xf>
    <xf numFmtId="43" fontId="8" fillId="2" borderId="3" xfId="0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2" fontId="8" fillId="4" borderId="3" xfId="1" applyNumberFormat="1" applyFont="1" applyFill="1" applyBorder="1" applyAlignment="1">
      <alignment horizontal="center" vertical="center"/>
    </xf>
    <xf numFmtId="43" fontId="8" fillId="4" borderId="3" xfId="1" applyNumberFormat="1" applyFont="1" applyFill="1" applyBorder="1" applyAlignment="1">
      <alignment horizontal="center" vertical="center"/>
    </xf>
    <xf numFmtId="43" fontId="8" fillId="2" borderId="3" xfId="1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43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center" vertical="center"/>
    </xf>
    <xf numFmtId="43" fontId="8" fillId="4" borderId="7" xfId="0" applyNumberFormat="1" applyFont="1" applyFill="1" applyBorder="1" applyAlignment="1">
      <alignment horizontal="center" vertical="center"/>
    </xf>
    <xf numFmtId="43" fontId="8" fillId="2" borderId="2" xfId="0" applyNumberFormat="1" applyFont="1" applyFill="1" applyBorder="1" applyAlignment="1">
      <alignment horizontal="center" vertical="center"/>
    </xf>
    <xf numFmtId="43" fontId="8" fillId="2" borderId="8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/>
    </xf>
    <xf numFmtId="43" fontId="8" fillId="2" borderId="5" xfId="0" applyNumberFormat="1" applyFont="1" applyFill="1" applyBorder="1" applyAlignment="1">
      <alignment horizontal="center" vertical="center"/>
    </xf>
    <xf numFmtId="43" fontId="8" fillId="2" borderId="6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43" fontId="8" fillId="2" borderId="5" xfId="1" applyNumberFormat="1" applyFont="1" applyFill="1" applyBorder="1" applyAlignment="1">
      <alignment horizontal="center" vertical="center"/>
    </xf>
    <xf numFmtId="2" fontId="7" fillId="5" borderId="3" xfId="1" applyNumberFormat="1" applyFont="1" applyFill="1" applyBorder="1" applyAlignment="1">
      <alignment horizontal="center" vertical="center"/>
    </xf>
    <xf numFmtId="2" fontId="10" fillId="0" borderId="3" xfId="1" applyNumberFormat="1" applyFont="1" applyFill="1" applyBorder="1" applyAlignment="1">
      <alignment horizontal="center" vertical="center"/>
    </xf>
    <xf numFmtId="2" fontId="10" fillId="2" borderId="3" xfId="1" applyNumberFormat="1" applyFont="1" applyFill="1" applyBorder="1" applyAlignment="1">
      <alignment horizontal="center" vertical="center" wrapText="1"/>
    </xf>
    <xf numFmtId="2" fontId="10" fillId="2" borderId="3" xfId="1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2" fontId="12" fillId="5" borderId="3" xfId="1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26" sqref="D26"/>
    </sheetView>
  </sheetViews>
  <sheetFormatPr defaultColWidth="9.33203125" defaultRowHeight="15" x14ac:dyDescent="0.2"/>
  <cols>
    <col min="1" max="1" width="6.5" style="4" customWidth="1"/>
    <col min="2" max="2" width="15.33203125" style="4" customWidth="1"/>
    <col min="3" max="3" width="11.1640625" style="4" customWidth="1"/>
    <col min="4" max="4" width="58.83203125" style="6" customWidth="1"/>
    <col min="5" max="5" width="10.6640625" style="10" customWidth="1"/>
    <col min="6" max="6" width="12.1640625" style="10" customWidth="1"/>
    <col min="7" max="7" width="10.6640625" style="12" customWidth="1"/>
    <col min="8" max="8" width="10.83203125" style="10" customWidth="1"/>
    <col min="9" max="9" width="8.6640625" style="10" customWidth="1"/>
    <col min="10" max="10" width="2.6640625" style="4" customWidth="1"/>
    <col min="11" max="16384" width="9.33203125" style="4"/>
  </cols>
  <sheetData>
    <row r="1" spans="1:9" ht="60" x14ac:dyDescent="0.2">
      <c r="A1" s="3" t="s">
        <v>0</v>
      </c>
      <c r="B1" s="1" t="s">
        <v>1</v>
      </c>
      <c r="C1" s="1" t="s">
        <v>2</v>
      </c>
      <c r="D1" s="5" t="s">
        <v>3</v>
      </c>
      <c r="E1" s="3" t="s">
        <v>4</v>
      </c>
      <c r="F1" s="3" t="s">
        <v>5</v>
      </c>
      <c r="G1" s="11" t="s">
        <v>6</v>
      </c>
      <c r="H1" s="3" t="s">
        <v>7</v>
      </c>
      <c r="I1" s="3" t="s">
        <v>8</v>
      </c>
    </row>
    <row r="2" spans="1:9" ht="30" x14ac:dyDescent="0.2">
      <c r="A2" s="2">
        <v>1</v>
      </c>
      <c r="B2" s="1"/>
      <c r="C2" s="1"/>
      <c r="D2" s="5" t="s">
        <v>9</v>
      </c>
      <c r="E2" s="3"/>
      <c r="F2" s="2">
        <v>50</v>
      </c>
      <c r="G2" s="11"/>
      <c r="H2" s="9">
        <f>F2*G2</f>
        <v>0</v>
      </c>
      <c r="I2" s="3"/>
    </row>
    <row r="3" spans="1:9" x14ac:dyDescent="0.2">
      <c r="A3" s="2">
        <v>2</v>
      </c>
      <c r="B3" s="1"/>
      <c r="C3" s="1"/>
      <c r="D3" s="7" t="s">
        <v>22</v>
      </c>
      <c r="E3" s="3"/>
      <c r="F3" s="2">
        <v>10</v>
      </c>
      <c r="G3" s="11"/>
      <c r="H3" s="9">
        <v>0</v>
      </c>
      <c r="I3" s="3"/>
    </row>
    <row r="4" spans="1:9" ht="30" x14ac:dyDescent="0.2">
      <c r="A4" s="2">
        <v>3</v>
      </c>
      <c r="B4" s="1"/>
      <c r="C4" s="1"/>
      <c r="D4" s="7" t="s">
        <v>21</v>
      </c>
      <c r="E4" s="3"/>
      <c r="F4" s="2">
        <v>1500</v>
      </c>
      <c r="G4" s="11"/>
      <c r="H4" s="9">
        <v>0</v>
      </c>
      <c r="I4" s="3"/>
    </row>
    <row r="5" spans="1:9" ht="45" x14ac:dyDescent="0.2">
      <c r="A5" s="2">
        <v>4</v>
      </c>
      <c r="B5" s="1"/>
      <c r="C5" s="1"/>
      <c r="D5" s="5" t="s">
        <v>10</v>
      </c>
      <c r="E5" s="3"/>
      <c r="F5" s="2">
        <v>100</v>
      </c>
      <c r="G5" s="11"/>
      <c r="H5" s="9">
        <v>0</v>
      </c>
      <c r="I5" s="3"/>
    </row>
    <row r="6" spans="1:9" x14ac:dyDescent="0.2">
      <c r="A6" s="2">
        <v>5</v>
      </c>
      <c r="B6" s="1" t="s">
        <v>11</v>
      </c>
      <c r="C6" s="1"/>
      <c r="D6" s="5" t="s">
        <v>12</v>
      </c>
      <c r="E6" s="3"/>
      <c r="F6" s="2">
        <v>25</v>
      </c>
      <c r="G6" s="11"/>
      <c r="H6" s="9">
        <v>0</v>
      </c>
      <c r="I6" s="3"/>
    </row>
    <row r="7" spans="1:9" x14ac:dyDescent="0.2">
      <c r="A7" s="2">
        <v>6</v>
      </c>
      <c r="B7" s="1"/>
      <c r="C7" s="1"/>
      <c r="D7" s="7" t="s">
        <v>15</v>
      </c>
      <c r="E7" s="3"/>
      <c r="F7" s="2">
        <v>400</v>
      </c>
      <c r="G7" s="11"/>
      <c r="H7" s="9">
        <v>0</v>
      </c>
      <c r="I7" s="3"/>
    </row>
    <row r="8" spans="1:9" x14ac:dyDescent="0.2">
      <c r="A8" s="2">
        <v>7</v>
      </c>
      <c r="B8" s="1"/>
      <c r="C8" s="1"/>
      <c r="D8" s="7" t="s">
        <v>16</v>
      </c>
      <c r="E8" s="3"/>
      <c r="F8" s="2">
        <v>200</v>
      </c>
      <c r="G8" s="11"/>
      <c r="H8" s="9">
        <v>0</v>
      </c>
      <c r="I8" s="3"/>
    </row>
    <row r="9" spans="1:9" x14ac:dyDescent="0.2">
      <c r="A9" s="2">
        <v>8</v>
      </c>
      <c r="B9" s="1"/>
      <c r="C9" s="1"/>
      <c r="D9" s="7" t="s">
        <v>17</v>
      </c>
      <c r="E9" s="3"/>
      <c r="F9" s="2">
        <v>250</v>
      </c>
      <c r="G9" s="11"/>
      <c r="H9" s="9">
        <v>0</v>
      </c>
      <c r="I9" s="3"/>
    </row>
    <row r="10" spans="1:9" x14ac:dyDescent="0.2">
      <c r="A10" s="2">
        <v>9</v>
      </c>
      <c r="B10" s="1"/>
      <c r="C10" s="1"/>
      <c r="D10" s="7" t="s">
        <v>18</v>
      </c>
      <c r="E10" s="3"/>
      <c r="F10" s="2">
        <v>100</v>
      </c>
      <c r="G10" s="11"/>
      <c r="H10" s="9">
        <v>0</v>
      </c>
      <c r="I10" s="3"/>
    </row>
    <row r="11" spans="1:9" x14ac:dyDescent="0.2">
      <c r="A11" s="2">
        <v>10</v>
      </c>
      <c r="B11" s="1"/>
      <c r="C11" s="1"/>
      <c r="D11" s="7" t="s">
        <v>19</v>
      </c>
      <c r="E11" s="3"/>
      <c r="F11" s="2">
        <v>100</v>
      </c>
      <c r="G11" s="11"/>
      <c r="H11" s="9">
        <v>0</v>
      </c>
      <c r="I11" s="3"/>
    </row>
    <row r="12" spans="1:9" x14ac:dyDescent="0.2">
      <c r="A12" s="2">
        <v>11</v>
      </c>
      <c r="B12" s="1"/>
      <c r="C12" s="1"/>
      <c r="D12" s="5" t="s">
        <v>13</v>
      </c>
      <c r="E12" s="3"/>
      <c r="F12" s="2">
        <v>100</v>
      </c>
      <c r="G12" s="11"/>
      <c r="H12" s="9">
        <v>0</v>
      </c>
      <c r="I12" s="3"/>
    </row>
    <row r="13" spans="1:9" x14ac:dyDescent="0.2">
      <c r="A13" s="2">
        <v>12</v>
      </c>
      <c r="B13" s="1"/>
      <c r="C13" s="1"/>
      <c r="D13" s="5" t="s">
        <v>14</v>
      </c>
      <c r="E13" s="3"/>
      <c r="F13" s="2">
        <v>100</v>
      </c>
      <c r="G13" s="11"/>
      <c r="H13" s="9">
        <v>0</v>
      </c>
      <c r="I13" s="3"/>
    </row>
    <row r="14" spans="1:9" x14ac:dyDescent="0.2">
      <c r="A14" s="2">
        <v>13</v>
      </c>
      <c r="B14" s="1"/>
      <c r="C14" s="1"/>
      <c r="D14" s="7" t="s">
        <v>20</v>
      </c>
      <c r="E14" s="3"/>
      <c r="F14" s="2">
        <v>100</v>
      </c>
      <c r="G14" s="11"/>
      <c r="H14" s="9">
        <v>0</v>
      </c>
      <c r="I14" s="3"/>
    </row>
    <row r="15" spans="1:9" x14ac:dyDescent="0.2">
      <c r="A15" s="8">
        <v>17</v>
      </c>
    </row>
  </sheetData>
  <pageMargins left="0.25" right="0.25" top="0.75" bottom="0.75" header="0.3" footer="0.3"/>
  <pageSetup orientation="landscape" r:id="rId1"/>
  <headerFooter>
    <oddHeader>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topLeftCell="A2" workbookViewId="0">
      <pane ySplit="1" topLeftCell="A3" activePane="bottomLeft" state="frozen"/>
      <selection activeCell="A2" sqref="A2"/>
      <selection pane="bottomLeft" activeCell="I15" sqref="I15"/>
    </sheetView>
  </sheetViews>
  <sheetFormatPr defaultColWidth="37.6640625" defaultRowHeight="15.75" x14ac:dyDescent="0.2"/>
  <cols>
    <col min="1" max="1" width="29.6640625" style="14" customWidth="1"/>
    <col min="2" max="2" width="12.5" style="13" customWidth="1"/>
    <col min="3" max="3" width="9.33203125" style="13" customWidth="1"/>
    <col min="4" max="4" width="13.83203125" style="13" customWidth="1"/>
    <col min="5" max="5" width="17" style="13" customWidth="1"/>
    <col min="6" max="6" width="11.1640625" style="13" customWidth="1"/>
    <col min="7" max="7" width="10.6640625" style="13" customWidth="1"/>
    <col min="8" max="8" width="12.5" style="13" customWidth="1"/>
    <col min="9" max="9" width="13.83203125" style="13" customWidth="1"/>
    <col min="10" max="10" width="11.33203125" style="13" customWidth="1"/>
    <col min="11" max="11" width="11.1640625" style="13" customWidth="1"/>
    <col min="12" max="12" width="9.83203125" style="13" customWidth="1"/>
    <col min="13" max="13" width="10.33203125" style="13" customWidth="1"/>
    <col min="14" max="14" width="14.33203125" style="13" customWidth="1"/>
    <col min="15" max="16384" width="37.6640625" style="13"/>
  </cols>
  <sheetData>
    <row r="1" spans="1:15" ht="15" hidden="1" x14ac:dyDescent="0.2">
      <c r="A1" s="53" t="s">
        <v>27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5"/>
    </row>
    <row r="2" spans="1:15" x14ac:dyDescent="0.2">
      <c r="B2" s="13">
        <v>1</v>
      </c>
      <c r="C2" s="13">
        <v>2</v>
      </c>
      <c r="D2" s="13">
        <v>3</v>
      </c>
      <c r="E2" s="13">
        <v>4</v>
      </c>
      <c r="F2" s="13">
        <v>5</v>
      </c>
      <c r="G2" s="13">
        <v>6</v>
      </c>
      <c r="H2" s="13">
        <v>7</v>
      </c>
      <c r="I2" s="13">
        <v>8</v>
      </c>
      <c r="J2" s="13">
        <v>9</v>
      </c>
      <c r="K2" s="13">
        <v>10</v>
      </c>
      <c r="L2" s="13">
        <v>11</v>
      </c>
      <c r="M2" s="13">
        <v>12</v>
      </c>
      <c r="N2" s="13">
        <v>13</v>
      </c>
    </row>
    <row r="3" spans="1:15" ht="117.75" customHeight="1" x14ac:dyDescent="0.2">
      <c r="A3" s="15"/>
      <c r="B3" s="16" t="s">
        <v>40</v>
      </c>
      <c r="C3" s="16" t="s">
        <v>38</v>
      </c>
      <c r="D3" s="16" t="s">
        <v>39</v>
      </c>
      <c r="E3" s="16" t="s">
        <v>37</v>
      </c>
      <c r="F3" s="17" t="s">
        <v>41</v>
      </c>
      <c r="G3" s="16" t="s">
        <v>46</v>
      </c>
      <c r="H3" s="16" t="s">
        <v>47</v>
      </c>
      <c r="I3" s="16" t="s">
        <v>48</v>
      </c>
      <c r="J3" s="16" t="s">
        <v>18</v>
      </c>
      <c r="K3" s="16" t="s">
        <v>45</v>
      </c>
      <c r="L3" s="17" t="s">
        <v>42</v>
      </c>
      <c r="M3" s="17" t="s">
        <v>43</v>
      </c>
      <c r="N3" s="16" t="s">
        <v>20</v>
      </c>
    </row>
    <row r="4" spans="1:15" ht="31.5" x14ac:dyDescent="0.2">
      <c r="A4" s="15" t="s">
        <v>36</v>
      </c>
      <c r="B4" s="18">
        <v>50</v>
      </c>
      <c r="C4" s="18">
        <v>10</v>
      </c>
      <c r="D4" s="18">
        <v>1500</v>
      </c>
      <c r="E4" s="18">
        <v>100</v>
      </c>
      <c r="F4" s="18">
        <v>25</v>
      </c>
      <c r="G4" s="18">
        <v>400</v>
      </c>
      <c r="H4" s="18">
        <v>200</v>
      </c>
      <c r="I4" s="18">
        <v>250</v>
      </c>
      <c r="J4" s="18">
        <v>100</v>
      </c>
      <c r="K4" s="18">
        <v>100</v>
      </c>
      <c r="L4" s="18">
        <v>100</v>
      </c>
      <c r="M4" s="18">
        <v>100</v>
      </c>
      <c r="N4" s="18">
        <v>100</v>
      </c>
    </row>
    <row r="5" spans="1:15" ht="8.25" customHeight="1" x14ac:dyDescent="0.2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5" ht="36.75" customHeight="1" x14ac:dyDescent="0.2">
      <c r="A6" s="15" t="s">
        <v>54</v>
      </c>
      <c r="B6" s="24">
        <v>43.96</v>
      </c>
      <c r="C6" s="24">
        <v>36</v>
      </c>
      <c r="D6" s="24" t="s">
        <v>35</v>
      </c>
      <c r="E6" s="50">
        <v>111.6</v>
      </c>
      <c r="F6" s="24" t="s">
        <v>35</v>
      </c>
      <c r="G6" s="24">
        <v>50.33</v>
      </c>
      <c r="H6" s="24">
        <v>32.79</v>
      </c>
      <c r="I6" s="24">
        <v>47.27</v>
      </c>
      <c r="J6" s="25">
        <f>26.99/5</f>
        <v>5.3979999999999997</v>
      </c>
      <c r="K6" s="51">
        <v>5.74</v>
      </c>
      <c r="L6" s="25">
        <f>26.99/5</f>
        <v>5.3979999999999997</v>
      </c>
      <c r="M6" s="25">
        <f>26.99/5</f>
        <v>5.3979999999999997</v>
      </c>
      <c r="N6" s="25">
        <f>26.99/5</f>
        <v>5.3979999999999997</v>
      </c>
      <c r="O6" s="26"/>
    </row>
    <row r="7" spans="1:15" x14ac:dyDescent="0.2">
      <c r="A7" s="14" t="s">
        <v>33</v>
      </c>
      <c r="B7" s="30"/>
      <c r="C7" s="30"/>
      <c r="D7" s="30"/>
      <c r="E7" s="30"/>
      <c r="F7" s="30"/>
      <c r="G7" s="24">
        <v>31.47</v>
      </c>
      <c r="H7" s="24">
        <v>20.82</v>
      </c>
      <c r="I7" s="24" t="s">
        <v>35</v>
      </c>
      <c r="J7" s="30"/>
      <c r="K7" s="30"/>
      <c r="L7" s="30"/>
      <c r="M7" s="30"/>
      <c r="N7" s="30"/>
    </row>
    <row r="8" spans="1:15" ht="21" customHeight="1" x14ac:dyDescent="0.2">
      <c r="A8" s="14" t="s">
        <v>34</v>
      </c>
      <c r="B8" s="31"/>
      <c r="C8" s="31"/>
      <c r="D8" s="31"/>
      <c r="E8" s="31"/>
      <c r="F8" s="31"/>
      <c r="G8" s="32" t="s">
        <v>35</v>
      </c>
      <c r="H8" s="32" t="s">
        <v>35</v>
      </c>
      <c r="I8" s="32" t="s">
        <v>35</v>
      </c>
      <c r="J8" s="31"/>
      <c r="K8" s="31"/>
      <c r="L8" s="31"/>
      <c r="M8" s="31"/>
      <c r="N8" s="31"/>
    </row>
    <row r="9" spans="1:15" s="29" customFormat="1" x14ac:dyDescent="0.2">
      <c r="A9" s="14" t="s">
        <v>24</v>
      </c>
      <c r="B9" s="21"/>
      <c r="C9" s="21"/>
      <c r="D9" s="21"/>
      <c r="E9" s="22">
        <v>36</v>
      </c>
      <c r="F9" s="21"/>
      <c r="G9" s="21"/>
      <c r="H9" s="21"/>
      <c r="I9" s="21"/>
      <c r="J9" s="21"/>
      <c r="K9" s="21"/>
      <c r="L9" s="21"/>
      <c r="M9" s="21"/>
      <c r="N9" s="21"/>
      <c r="O9" s="13"/>
    </row>
    <row r="10" spans="1:15" x14ac:dyDescent="0.2">
      <c r="A10" s="14" t="s">
        <v>28</v>
      </c>
      <c r="B10" s="24">
        <v>57.6</v>
      </c>
      <c r="C10" s="49">
        <v>20.88</v>
      </c>
      <c r="D10" s="24">
        <v>41.5</v>
      </c>
      <c r="E10" s="24">
        <v>44.5</v>
      </c>
      <c r="F10" s="24" t="s">
        <v>35</v>
      </c>
      <c r="G10" s="24" t="s">
        <v>35</v>
      </c>
      <c r="H10" s="24">
        <v>11.75</v>
      </c>
      <c r="I10" s="24">
        <v>18.68</v>
      </c>
      <c r="J10" s="24">
        <v>2.86</v>
      </c>
      <c r="K10" s="24">
        <v>2.86</v>
      </c>
      <c r="L10" s="24">
        <v>2.86</v>
      </c>
      <c r="M10" s="24">
        <v>2.86</v>
      </c>
      <c r="N10" s="24">
        <v>2.86</v>
      </c>
      <c r="O10" s="26"/>
    </row>
    <row r="11" spans="1:15" x14ac:dyDescent="0.2">
      <c r="A11" s="14" t="s">
        <v>31</v>
      </c>
      <c r="B11" s="30"/>
      <c r="C11" s="30"/>
      <c r="D11" s="24">
        <v>43.66</v>
      </c>
      <c r="E11" s="24">
        <v>40.72</v>
      </c>
      <c r="F11" s="30"/>
      <c r="G11" s="49">
        <v>18.899999999999999</v>
      </c>
      <c r="H11" s="24">
        <v>11.1</v>
      </c>
      <c r="I11" s="24">
        <v>15.8</v>
      </c>
      <c r="J11" s="30"/>
      <c r="K11" s="30"/>
      <c r="L11" s="30"/>
      <c r="M11" s="30"/>
      <c r="N11" s="30"/>
      <c r="O11" s="26"/>
    </row>
    <row r="12" spans="1:15" ht="31.5" x14ac:dyDescent="0.2">
      <c r="A12" s="15" t="s">
        <v>44</v>
      </c>
      <c r="B12" s="24">
        <v>39.99</v>
      </c>
      <c r="C12" s="24">
        <v>24.5</v>
      </c>
      <c r="D12" s="24" t="s">
        <v>35</v>
      </c>
      <c r="E12" s="24">
        <v>31.5</v>
      </c>
      <c r="F12" s="24" t="s">
        <v>35</v>
      </c>
      <c r="G12" s="24">
        <v>20.88</v>
      </c>
      <c r="H12" s="24">
        <v>12.1</v>
      </c>
      <c r="I12" s="24">
        <v>17.73</v>
      </c>
      <c r="J12" s="24">
        <v>3.2</v>
      </c>
      <c r="K12" s="52">
        <v>3.39</v>
      </c>
      <c r="L12" s="24">
        <v>3.2</v>
      </c>
      <c r="M12" s="24">
        <v>3.2</v>
      </c>
      <c r="N12" s="24">
        <v>3.2</v>
      </c>
      <c r="O12" s="26"/>
    </row>
    <row r="13" spans="1:15" x14ac:dyDescent="0.2">
      <c r="A13" s="27" t="s">
        <v>26</v>
      </c>
      <c r="B13" s="24">
        <v>62.04</v>
      </c>
      <c r="C13" s="24">
        <v>22.95</v>
      </c>
      <c r="D13" s="24">
        <v>39.22</v>
      </c>
      <c r="E13" s="24">
        <v>28.22</v>
      </c>
      <c r="F13" s="49">
        <v>42.22</v>
      </c>
      <c r="G13" s="24">
        <v>21.98</v>
      </c>
      <c r="H13" s="24">
        <v>13.22</v>
      </c>
      <c r="I13" s="24">
        <v>17.98</v>
      </c>
      <c r="J13" s="49">
        <v>2.2999999999999998</v>
      </c>
      <c r="K13" s="49">
        <v>2.2999999999999998</v>
      </c>
      <c r="L13" s="49">
        <v>2.2999999999999998</v>
      </c>
      <c r="M13" s="49">
        <v>2.2999999999999998</v>
      </c>
      <c r="N13" s="49">
        <v>2.2999999999999998</v>
      </c>
      <c r="O13" s="28"/>
    </row>
    <row r="14" spans="1:15" x14ac:dyDescent="0.2">
      <c r="A14" s="14" t="s">
        <v>32</v>
      </c>
      <c r="B14" s="30"/>
      <c r="C14" s="30"/>
      <c r="D14" s="30"/>
      <c r="E14" s="24">
        <v>35.75</v>
      </c>
      <c r="F14" s="30"/>
      <c r="G14" s="24">
        <v>23.9</v>
      </c>
      <c r="H14" s="24">
        <v>11.48</v>
      </c>
      <c r="I14" s="24" t="s">
        <v>35</v>
      </c>
      <c r="J14" s="30"/>
      <c r="K14" s="30"/>
      <c r="L14" s="30"/>
      <c r="M14" s="30"/>
      <c r="N14" s="30"/>
      <c r="O14" s="26"/>
    </row>
    <row r="15" spans="1:15" ht="31.5" x14ac:dyDescent="0.2">
      <c r="A15" s="15" t="s">
        <v>49</v>
      </c>
      <c r="B15" s="30"/>
      <c r="C15" s="30"/>
      <c r="D15" s="24" t="s">
        <v>35</v>
      </c>
      <c r="E15" s="49">
        <v>25.6</v>
      </c>
      <c r="F15" s="24" t="s">
        <v>35</v>
      </c>
      <c r="G15" s="24">
        <v>30.35</v>
      </c>
      <c r="H15" s="24">
        <v>12.76</v>
      </c>
      <c r="I15" s="58">
        <v>15.16</v>
      </c>
      <c r="J15" s="25">
        <f>27.88/5</f>
        <v>5.5759999999999996</v>
      </c>
      <c r="K15" s="25">
        <f>26.77/5</f>
        <v>5.3540000000000001</v>
      </c>
      <c r="L15" s="25">
        <f>26.77/5</f>
        <v>5.3540000000000001</v>
      </c>
      <c r="M15" s="25">
        <f>26.77/5</f>
        <v>5.3540000000000001</v>
      </c>
      <c r="N15" s="25">
        <f>26.77/5</f>
        <v>5.3540000000000001</v>
      </c>
      <c r="O15" s="26"/>
    </row>
    <row r="16" spans="1:15" ht="22.5" customHeight="1" x14ac:dyDescent="0.2">
      <c r="A16" s="14" t="s">
        <v>25</v>
      </c>
      <c r="B16" s="49">
        <v>32</v>
      </c>
      <c r="C16" s="24">
        <v>21.84</v>
      </c>
      <c r="D16" s="24" t="s">
        <v>35</v>
      </c>
      <c r="E16" s="24">
        <v>39.9</v>
      </c>
      <c r="F16" s="24" t="s">
        <v>35</v>
      </c>
      <c r="G16" s="24">
        <v>25.48</v>
      </c>
      <c r="H16" s="49">
        <v>10.96</v>
      </c>
      <c r="I16" s="24">
        <v>17.7</v>
      </c>
      <c r="J16" s="24">
        <f>11.6/5</f>
        <v>2.3199999999999998</v>
      </c>
      <c r="K16" s="25">
        <f>12.15/5</f>
        <v>2.4300000000000002</v>
      </c>
      <c r="L16" s="25">
        <f>11.48/5</f>
        <v>2.2960000000000003</v>
      </c>
      <c r="M16" s="25">
        <f>11.5/5</f>
        <v>2.2999999999999998</v>
      </c>
      <c r="N16" s="25">
        <f>67.75/5</f>
        <v>13.55</v>
      </c>
      <c r="O16" s="26"/>
    </row>
    <row r="17" spans="1:15" x14ac:dyDescent="0.2">
      <c r="A17" s="14" t="s">
        <v>29</v>
      </c>
      <c r="B17" s="24">
        <v>44</v>
      </c>
      <c r="C17" s="24">
        <v>21.6</v>
      </c>
      <c r="D17" s="24">
        <v>38</v>
      </c>
      <c r="E17" s="24">
        <v>34</v>
      </c>
      <c r="F17" s="30"/>
      <c r="G17" s="24">
        <v>24.31</v>
      </c>
      <c r="H17" s="24">
        <v>12.28</v>
      </c>
      <c r="I17" s="24">
        <v>19.23</v>
      </c>
      <c r="J17" s="24">
        <v>2.99</v>
      </c>
      <c r="K17" s="24">
        <v>3.2</v>
      </c>
      <c r="L17" s="24">
        <v>3.1</v>
      </c>
      <c r="M17" s="24">
        <v>3.1</v>
      </c>
      <c r="N17" s="24">
        <v>3.1</v>
      </c>
      <c r="O17" s="26"/>
    </row>
    <row r="18" spans="1:15" x14ac:dyDescent="0.2">
      <c r="A18" s="14" t="s">
        <v>30</v>
      </c>
      <c r="B18" s="30"/>
      <c r="C18" s="30"/>
      <c r="D18" s="49">
        <v>36.299999999999997</v>
      </c>
      <c r="E18" s="24">
        <v>29.95</v>
      </c>
      <c r="F18" s="30"/>
      <c r="G18" s="24">
        <v>24.25</v>
      </c>
      <c r="H18" s="24">
        <v>13.6</v>
      </c>
      <c r="I18" s="24">
        <v>19.75</v>
      </c>
      <c r="J18" s="30"/>
      <c r="K18" s="30"/>
      <c r="L18" s="30"/>
      <c r="M18" s="30"/>
      <c r="N18" s="30"/>
      <c r="O18" s="26"/>
    </row>
    <row r="19" spans="1:15" ht="21" customHeight="1" x14ac:dyDescent="0.2">
      <c r="A19" s="14" t="s">
        <v>23</v>
      </c>
      <c r="B19" s="21"/>
      <c r="C19" s="22">
        <v>23.14</v>
      </c>
      <c r="D19" s="22" t="s">
        <v>35</v>
      </c>
      <c r="E19" s="22">
        <v>36.11</v>
      </c>
      <c r="F19" s="21"/>
      <c r="G19" s="21"/>
      <c r="H19" s="21"/>
      <c r="I19" s="21"/>
      <c r="J19" s="23">
        <v>3.33</v>
      </c>
      <c r="K19" s="22" t="s">
        <v>53</v>
      </c>
      <c r="L19" s="22">
        <v>3.33</v>
      </c>
      <c r="M19" s="22">
        <v>3.33</v>
      </c>
      <c r="N19" s="21"/>
    </row>
    <row r="20" spans="1:15" ht="6" customHeight="1" x14ac:dyDescent="0.2">
      <c r="A20" s="42"/>
      <c r="B20" s="48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  <c r="O20" s="33"/>
    </row>
    <row r="21" spans="1:15" s="47" customFormat="1" x14ac:dyDescent="0.2">
      <c r="A21" s="34"/>
      <c r="B21" s="45" t="s">
        <v>50</v>
      </c>
      <c r="C21" s="40"/>
      <c r="D21" s="40"/>
      <c r="E21" s="41"/>
      <c r="F21" s="35"/>
      <c r="G21" s="35"/>
      <c r="H21" s="35"/>
      <c r="I21" s="35"/>
      <c r="J21" s="35"/>
      <c r="K21" s="35"/>
      <c r="L21" s="35"/>
      <c r="M21" s="35"/>
      <c r="N21" s="35"/>
      <c r="O21" s="46"/>
    </row>
    <row r="22" spans="1:15" x14ac:dyDescent="0.2">
      <c r="A22" s="37"/>
      <c r="B22" s="39"/>
      <c r="C22" s="40" t="s">
        <v>51</v>
      </c>
      <c r="D22" s="40"/>
      <c r="E22" s="41"/>
      <c r="F22" s="35"/>
      <c r="G22" s="35"/>
      <c r="H22" s="35"/>
      <c r="I22" s="35"/>
      <c r="J22" s="35"/>
      <c r="K22" s="35"/>
      <c r="L22" s="35"/>
      <c r="M22" s="35"/>
      <c r="N22" s="35"/>
      <c r="O22" s="33"/>
    </row>
    <row r="23" spans="1:15" x14ac:dyDescent="0.2">
      <c r="A23" s="34"/>
      <c r="B23" s="38" t="s">
        <v>35</v>
      </c>
      <c r="C23" s="56" t="s">
        <v>52</v>
      </c>
      <c r="D23" s="56"/>
      <c r="E23" s="57"/>
      <c r="F23" s="36"/>
      <c r="G23" s="36"/>
      <c r="H23" s="36"/>
      <c r="I23" s="36"/>
      <c r="J23" s="36"/>
      <c r="K23" s="36"/>
      <c r="L23" s="36"/>
      <c r="M23" s="36"/>
      <c r="N23" s="36"/>
      <c r="O23" s="33"/>
    </row>
    <row r="24" spans="1:15" x14ac:dyDescent="0.2">
      <c r="A24" s="34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3"/>
    </row>
    <row r="25" spans="1:15" x14ac:dyDescent="0.2">
      <c r="A25" s="34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3"/>
    </row>
    <row r="26" spans="1:15" x14ac:dyDescent="0.2">
      <c r="A26" s="34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3"/>
    </row>
    <row r="27" spans="1:15" x14ac:dyDescent="0.2">
      <c r="A27" s="34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3"/>
    </row>
    <row r="28" spans="1:15" x14ac:dyDescent="0.2">
      <c r="A28" s="34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3"/>
    </row>
    <row r="29" spans="1:15" x14ac:dyDescent="0.2">
      <c r="A29" s="34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3"/>
    </row>
    <row r="30" spans="1:15" x14ac:dyDescent="0.2">
      <c r="A30" s="34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3"/>
    </row>
    <row r="31" spans="1:15" x14ac:dyDescent="0.2">
      <c r="A31" s="34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3"/>
    </row>
    <row r="32" spans="1:15" x14ac:dyDescent="0.2">
      <c r="A32" s="34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3"/>
    </row>
    <row r="33" spans="1:15" x14ac:dyDescent="0.2">
      <c r="A33" s="34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3"/>
    </row>
  </sheetData>
  <sortState ref="A6:O19">
    <sortCondition ref="A6:A19"/>
  </sortState>
  <mergeCells count="2">
    <mergeCell ref="A1:N1"/>
    <mergeCell ref="C23:E23"/>
  </mergeCells>
  <pageMargins left="0.25" right="0.25" top="0.54" bottom="0.34" header="0.25" footer="0.17"/>
  <pageSetup paperSize="5" orientation="landscape" r:id="rId1"/>
  <headerFooter>
    <oddHeader>&amp;C&amp;"-,Regular"&amp;12&amp;F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Table 1</vt:lpstr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SPC 01-14-15 Custodial Supplies_FINAL.docx</dc:title>
  <dc:creator>reynolds.karen</dc:creator>
  <cp:lastModifiedBy>SPC_K_Reynolds</cp:lastModifiedBy>
  <cp:lastPrinted>2014-07-21T16:44:22Z</cp:lastPrinted>
  <dcterms:created xsi:type="dcterms:W3CDTF">2014-07-14T15:00:21Z</dcterms:created>
  <dcterms:modified xsi:type="dcterms:W3CDTF">2014-07-21T17:00:32Z</dcterms:modified>
</cp:coreProperties>
</file>