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5200" windowHeight="11985" activeTab="1"/>
  </bookViews>
  <sheets>
    <sheet name="Outcomes 1, 2, 3" sheetId="5" r:id="rId1"/>
    <sheet name="Scores" sheetId="3" r:id="rId2"/>
  </sheets>
  <calcPr calcId="152511"/>
</workbook>
</file>

<file path=xl/calcChain.xml><?xml version="1.0" encoding="utf-8"?>
<calcChain xmlns="http://schemas.openxmlformats.org/spreadsheetml/2006/main">
  <c r="V5" i="3" l="1"/>
  <c r="B12" i="3" l="1"/>
  <c r="BI12" i="3" l="1"/>
  <c r="BH12" i="3"/>
  <c r="BG12" i="3"/>
  <c r="BF12" i="3"/>
  <c r="BE12" i="3"/>
  <c r="BD12" i="3"/>
  <c r="BC12" i="3"/>
  <c r="BB12" i="3"/>
  <c r="BA12" i="3"/>
  <c r="AZ12" i="3"/>
  <c r="AY12" i="3"/>
  <c r="AX12" i="3"/>
  <c r="AW12" i="3"/>
  <c r="AV12" i="3"/>
  <c r="AU12" i="3"/>
  <c r="AT12" i="3"/>
  <c r="AS12" i="3"/>
  <c r="AR12" i="3"/>
  <c r="AQ12" i="3"/>
  <c r="AP12" i="3"/>
  <c r="BI5" i="3"/>
  <c r="BH5" i="3"/>
  <c r="BG5" i="3"/>
  <c r="BF5" i="3"/>
  <c r="BE5" i="3"/>
  <c r="BD5" i="3"/>
  <c r="BC5" i="3"/>
  <c r="BB5" i="3"/>
  <c r="BA5" i="3"/>
  <c r="AZ5" i="3"/>
  <c r="AY5" i="3"/>
  <c r="AX5" i="3"/>
  <c r="AW5" i="3"/>
  <c r="AV5" i="3"/>
  <c r="AU5" i="3"/>
  <c r="AT5" i="3"/>
  <c r="AS5" i="3"/>
  <c r="AR5" i="3"/>
  <c r="AQ5" i="3"/>
  <c r="AP5" i="3"/>
  <c r="AO12" i="3" l="1"/>
  <c r="AN12" i="3"/>
  <c r="AM12" i="3"/>
  <c r="AL12" i="3"/>
  <c r="AK12" i="3"/>
  <c r="AJ12" i="3"/>
  <c r="AI12" i="3"/>
  <c r="AH12" i="3"/>
  <c r="AG12" i="3"/>
  <c r="AF12" i="3"/>
  <c r="AE12" i="3"/>
  <c r="AD12" i="3"/>
  <c r="AC12" i="3"/>
  <c r="AB12" i="3"/>
  <c r="AA12" i="3"/>
  <c r="Z12" i="3"/>
  <c r="Y12" i="3"/>
  <c r="X12" i="3"/>
  <c r="W12" i="3"/>
  <c r="V12" i="3"/>
  <c r="AO5" i="3"/>
  <c r="AN5" i="3"/>
  <c r="AM5" i="3"/>
  <c r="AL5" i="3"/>
  <c r="AK5" i="3"/>
  <c r="AJ5" i="3"/>
  <c r="AI5" i="3"/>
  <c r="AH5" i="3"/>
  <c r="AG5" i="3"/>
  <c r="AF5" i="3"/>
  <c r="AE5" i="3"/>
  <c r="AD5" i="3"/>
  <c r="AC5" i="3"/>
  <c r="AB5" i="3"/>
  <c r="AA5" i="3"/>
  <c r="Z5" i="3"/>
  <c r="Y5" i="3"/>
  <c r="X5" i="3"/>
  <c r="W5" i="3"/>
  <c r="L12" i="3" l="1"/>
  <c r="M12" i="3"/>
  <c r="N12" i="3"/>
  <c r="O12" i="3"/>
  <c r="P12" i="3"/>
  <c r="Q12" i="3"/>
  <c r="R12" i="3"/>
  <c r="S12" i="3"/>
  <c r="T12" i="3"/>
  <c r="U12" i="3"/>
  <c r="L5" i="3"/>
  <c r="M5" i="3"/>
  <c r="N5" i="3"/>
  <c r="O5" i="3"/>
  <c r="Q5" i="3"/>
  <c r="R5" i="3"/>
  <c r="S5" i="3"/>
  <c r="P5" i="3"/>
  <c r="T5" i="3"/>
  <c r="U5" i="3"/>
  <c r="B5" i="3"/>
  <c r="K12" i="3" l="1"/>
  <c r="J12" i="3"/>
  <c r="I12" i="3"/>
  <c r="H12" i="3"/>
  <c r="G12" i="3"/>
  <c r="F12" i="3"/>
  <c r="E12" i="3"/>
  <c r="D12" i="3"/>
  <c r="C12" i="3"/>
  <c r="K5" i="3" l="1"/>
  <c r="J5" i="3"/>
  <c r="I5" i="3"/>
  <c r="H5" i="3"/>
  <c r="G5" i="3"/>
  <c r="F5" i="3"/>
  <c r="E5" i="3"/>
  <c r="D5" i="3"/>
  <c r="C5" i="3"/>
</calcChain>
</file>

<file path=xl/sharedStrings.xml><?xml version="1.0" encoding="utf-8"?>
<sst xmlns="http://schemas.openxmlformats.org/spreadsheetml/2006/main" count="264" uniqueCount="82">
  <si>
    <t>Performance Measure</t>
  </si>
  <si>
    <t>Score</t>
  </si>
  <si>
    <t>Total Points</t>
  </si>
  <si>
    <t>Summary of Scores</t>
  </si>
  <si>
    <t xml:space="preserve">Total </t>
  </si>
  <si>
    <t>Comments</t>
  </si>
  <si>
    <t>Student 1</t>
  </si>
  <si>
    <t>Student 2</t>
  </si>
  <si>
    <t>Student 3</t>
  </si>
  <si>
    <t>Student 4</t>
  </si>
  <si>
    <t>Student 5</t>
  </si>
  <si>
    <t>Student 6</t>
  </si>
  <si>
    <t>Student 7</t>
  </si>
  <si>
    <t>Student 8</t>
  </si>
  <si>
    <t>Student 9</t>
  </si>
  <si>
    <t>Student 10</t>
  </si>
  <si>
    <t>Technology Development and Management BAS:
Program Level Outcome 1: Recommend contemporary technology resources that promote effective company management.
Program Level Outcome 2: Using industry standard frameworks, evaluate technical problems and plans to identify solutions that enhance the profitability of an organization. 
Program Level Outcome 3: Develop value-added information technology projects that improve strategic processes across an organization.</t>
  </si>
  <si>
    <t xml:space="preserve">Program Competencies:  PLO #1, PLO#2 and PLO#3 are satisfied and evaluated by the final case study as it requires the student to recommend contemporary technology resources that promote effective company management, evaluate technical problems and plans to identify solutions that enhance the profitability of an organization, and develop value-added information technology projects that improve strategic processes across an organization as part of the case study analysis.  
PLO #1, #2 and #3 are also satisfied and evaluated by the final presentation which include the same elements presented to an audience of senior business executives and faculty who ensure the student can defend his/her recommendations.
                                                                                                                                </t>
  </si>
  <si>
    <t>Final Case Study</t>
  </si>
  <si>
    <t>Final Case Study Presentation</t>
  </si>
  <si>
    <t>Student analyzes and identifies the major problem therein, and proposed at least three solutions to that problem.  Each proposed solution analyzed evaluating technical feasibility, financial impact, and impact on the business.  This analysis provided application of the material learned over the breadth of the degree.</t>
  </si>
  <si>
    <t>Student analyzes and identifies the major problem therein, with limited understanding and did not propose at least three solutions to that problem.  Each proposed solution was limited also in its analyzation of evaluating technical feasibility, financial impact, and impact on the business.  This analysis provided application of the material learned over the breadth of the degree in a limited capacity.</t>
  </si>
  <si>
    <t xml:space="preserve">Needs Improvement (1)
</t>
  </si>
  <si>
    <t xml:space="preserve">Satisfactory (2)
</t>
  </si>
  <si>
    <t xml:space="preserve">Outstanding (3)
</t>
  </si>
  <si>
    <t>Student does not analyze and identify the major problem therein, and did not propose at least three solutions to that problem.  Student did not propose solutions that provided an analyzation of evaluating technical feasibility, financial impact, and impact on the business.  The student did not  provide application of the material learned over the breadth of the degree.</t>
  </si>
  <si>
    <t xml:space="preserve">Student does not demonstrate a basic understanding of the case study, and the purpose of the analysis is not stated. Case study review not focused.
Presentation confusing and not centered on topic. Case study review does not use appropriate visual aids. Limited understanding and usage of formal written language. Numerous grammar and spelling errors. Limited vocabulary. Difficulty conveying meaning. Extremely nervous. Poor response to questions.
</t>
  </si>
  <si>
    <t xml:space="preserve">Student has Limited understanding of the case study. Does not use theories or scholarly examples to demonstrate understanding. Supporting materials are correctly referenced. Case study review has focus. Presenters have poor transition. Content present, but not presented in a logical manner. Visual aids partially support presentation content Visual aids have few illustrations.Occasional usage of awkward sentences and poor sentence structure. Occasional grammar problems, poor word usage and spelling errors. Effective vocabulary. Overuse of words, conjunctions, and transitions. Overstated ideas. Moderately nervous. Adequate response to questions (prepared for most questions).
</t>
  </si>
  <si>
    <t>Complete understanding of the case study. Utilizes theories and scholarly examples to demonstrate understanding; information is relevant. Supporting materials are relevant to the subject and the assignment meets the final objectives. Case study review completely focused. Presenters transition correctly. Introduction clearly states one problem, one chosen solution is stated, supported, and is logical form. Conclusion sums up the presentation. Visual aids support the presentation content and have interest and focus attention. Demonstration of correct written and spoken language. There are no grammar, spelling, or punctuation errors. Appropriate word selection, concise wording and conjunctions are not overused. Composed and comfortable. Student responds with in-depth understanding and can defend position.</t>
  </si>
  <si>
    <t>Program Level Outcomes</t>
  </si>
  <si>
    <t>Overall rubric score (x/150)</t>
  </si>
  <si>
    <t>Overall rubric score (x/50)</t>
  </si>
  <si>
    <t>Student 11</t>
  </si>
  <si>
    <t>Student 12</t>
  </si>
  <si>
    <t>Student 13</t>
  </si>
  <si>
    <t>Student 14</t>
  </si>
  <si>
    <t>Student 15</t>
  </si>
  <si>
    <t>Student 16</t>
  </si>
  <si>
    <t>Student 17</t>
  </si>
  <si>
    <t>Student 18</t>
  </si>
  <si>
    <t>Student 19</t>
  </si>
  <si>
    <t>Student 20</t>
  </si>
  <si>
    <t>Student 21</t>
  </si>
  <si>
    <t>Student 22</t>
  </si>
  <si>
    <t>Student 23</t>
  </si>
  <si>
    <t>Student 24</t>
  </si>
  <si>
    <t>Student 25</t>
  </si>
  <si>
    <t>Student 26</t>
  </si>
  <si>
    <t>Student 27</t>
  </si>
  <si>
    <t>Student 28</t>
  </si>
  <si>
    <t>Student 29</t>
  </si>
  <si>
    <t>Student 30</t>
  </si>
  <si>
    <t>Student 31</t>
  </si>
  <si>
    <t>Student 32</t>
  </si>
  <si>
    <t>Student 33</t>
  </si>
  <si>
    <t>Student 34</t>
  </si>
  <si>
    <t>Student 35</t>
  </si>
  <si>
    <t>Student 36</t>
  </si>
  <si>
    <t>Student 37</t>
  </si>
  <si>
    <t>Student 38</t>
  </si>
  <si>
    <t>Student 39</t>
  </si>
  <si>
    <t>Student 40</t>
  </si>
  <si>
    <t>Student 41</t>
  </si>
  <si>
    <t>Student 42</t>
  </si>
  <si>
    <t>Student 43</t>
  </si>
  <si>
    <t>Student 44</t>
  </si>
  <si>
    <t>Student 45</t>
  </si>
  <si>
    <t>Student 46</t>
  </si>
  <si>
    <t>Student 47</t>
  </si>
  <si>
    <t>Student 48</t>
  </si>
  <si>
    <t>Student 49</t>
  </si>
  <si>
    <t>Student 50</t>
  </si>
  <si>
    <t>Student 51</t>
  </si>
  <si>
    <t>Student 52</t>
  </si>
  <si>
    <t>Student 53</t>
  </si>
  <si>
    <t>Student 54</t>
  </si>
  <si>
    <t>Student 55</t>
  </si>
  <si>
    <t>Student 56</t>
  </si>
  <si>
    <t>Student 57</t>
  </si>
  <si>
    <t>Student 58</t>
  </si>
  <si>
    <t>Student 59</t>
  </si>
  <si>
    <t>Student 60</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</si>
</sst>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sz val="10"/>
      <color theme="1"/>
      <name val="Calibri"/>
      <family val="2"/>
      <scheme val="minor"/>
    </font>
    <font>
      <sz val="9"/>
      <color rgb="FF000000"/>
      <name val="Arial"/>
      <family val="2"/>
    </font>
    <font>
      <b/>
      <sz val="10"/>
      <color theme="1"/>
      <name val="Calibri"/>
      <family val="2"/>
      <scheme val="minor"/>
    </font>
    <font>
      <sz val="10"/>
      <color rgb="FF000000"/>
      <name val="Calibri"/>
      <family val="2"/>
      <scheme val="minor"/>
    </font>
    <font>
      <sz val="11"/>
      <color rgb="FF00000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8" fillId="0" borderId="0" applyNumberFormat="0" applyFill="0" applyBorder="0" applyAlignment="0" applyProtection="0"/>
    <xf numFmtId="0" fontId="9" fillId="0" borderId="6" applyNumberFormat="0" applyFill="0" applyAlignment="0" applyProtection="0"/>
    <xf numFmtId="0" fontId="10" fillId="0" borderId="7" applyNumberFormat="0" applyFill="0" applyAlignment="0" applyProtection="0"/>
    <xf numFmtId="0" fontId="11" fillId="0" borderId="8"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9" applyNumberFormat="0" applyAlignment="0" applyProtection="0"/>
    <xf numFmtId="0" fontId="16" fillId="8" borderId="10" applyNumberFormat="0" applyAlignment="0" applyProtection="0"/>
    <xf numFmtId="0" fontId="17" fillId="8" borderId="9" applyNumberFormat="0" applyAlignment="0" applyProtection="0"/>
    <xf numFmtId="0" fontId="18" fillId="0" borderId="11" applyNumberFormat="0" applyFill="0" applyAlignment="0" applyProtection="0"/>
    <xf numFmtId="0" fontId="19" fillId="9" borderId="12" applyNumberFormat="0" applyAlignment="0" applyProtection="0"/>
    <xf numFmtId="0" fontId="20" fillId="0" borderId="0" applyNumberFormat="0" applyFill="0" applyBorder="0" applyAlignment="0" applyProtection="0"/>
    <xf numFmtId="0" fontId="7" fillId="10" borderId="13" applyNumberFormat="0" applyFont="0" applyAlignment="0" applyProtection="0"/>
    <xf numFmtId="0" fontId="21" fillId="0" borderId="0" applyNumberFormat="0" applyFill="0" applyBorder="0" applyAlignment="0" applyProtection="0"/>
    <xf numFmtId="0" fontId="1" fillId="0" borderId="14" applyNumberFormat="0" applyFill="0" applyAlignment="0" applyProtection="0"/>
    <xf numFmtId="0" fontId="22"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2" fillId="34" borderId="0" applyNumberFormat="0" applyBorder="0" applyAlignment="0" applyProtection="0"/>
  </cellStyleXfs>
  <cellXfs count="34">
    <xf numFmtId="0" fontId="0" fillId="0" borderId="0" xfId="0"/>
    <xf numFmtId="0" fontId="1" fillId="3" borderId="1" xfId="0" applyFont="1" applyFill="1" applyBorder="1" applyAlignment="1">
      <alignment horizontal="center" vertical="center" wrapText="1"/>
    </xf>
    <xf numFmtId="0" fontId="2" fillId="0" borderId="1" xfId="0" applyFont="1" applyBorder="1" applyAlignment="1">
      <alignment vertical="top" wrapText="1"/>
    </xf>
    <xf numFmtId="0" fontId="0" fillId="0" borderId="1" xfId="0" applyBorder="1"/>
    <xf numFmtId="0" fontId="2" fillId="0" borderId="1" xfId="0" applyFont="1" applyBorder="1"/>
    <xf numFmtId="0" fontId="0" fillId="2" borderId="2" xfId="0" applyFill="1" applyBorder="1"/>
    <xf numFmtId="0" fontId="1" fillId="3" borderId="4" xfId="0" applyFont="1" applyFill="1" applyBorder="1" applyAlignment="1">
      <alignment horizontal="center" vertical="center" wrapText="1"/>
    </xf>
    <xf numFmtId="0" fontId="0" fillId="2" borderId="3" xfId="0" applyFill="1" applyBorder="1"/>
    <xf numFmtId="0" fontId="1" fillId="2" borderId="1" xfId="0" applyFont="1" applyFill="1" applyBorder="1" applyAlignment="1">
      <alignment vertical="center"/>
    </xf>
    <xf numFmtId="0" fontId="2" fillId="0" borderId="1" xfId="0" applyFont="1" applyBorder="1" applyAlignment="1">
      <alignment horizontal="center" vertical="top" wrapText="1"/>
    </xf>
    <xf numFmtId="0" fontId="3" fillId="0" borderId="0" xfId="0" applyFont="1" applyAlignment="1">
      <alignment vertical="center"/>
    </xf>
    <xf numFmtId="0" fontId="4" fillId="3" borderId="1" xfId="0" applyFont="1" applyFill="1" applyBorder="1" applyAlignment="1">
      <alignment horizontal="center" vertical="center" wrapText="1"/>
    </xf>
    <xf numFmtId="0" fontId="5" fillId="0" borderId="0" xfId="0" applyFont="1" applyBorder="1" applyAlignment="1">
      <alignment vertical="top" wrapText="1"/>
    </xf>
    <xf numFmtId="0" fontId="6" fillId="0" borderId="1" xfId="0" applyFont="1" applyBorder="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1" xfId="0" applyFont="1" applyBorder="1" applyAlignment="1">
      <alignment vertical="top" wrapText="1"/>
    </xf>
    <xf numFmtId="0" fontId="0" fillId="0" borderId="1" xfId="0" applyFont="1" applyBorder="1" applyAlignment="1">
      <alignment vertical="top" wrapText="1"/>
    </xf>
    <xf numFmtId="0" fontId="0" fillId="0" borderId="0" xfId="0" applyBorder="1"/>
    <xf numFmtId="9" fontId="1" fillId="2" borderId="1" xfId="0" applyNumberFormat="1" applyFont="1" applyFill="1" applyBorder="1" applyAlignment="1">
      <alignment horizontal="center" vertical="center"/>
    </xf>
    <xf numFmtId="0" fontId="1" fillId="35" borderId="0" xfId="0" applyFont="1" applyFill="1" applyBorder="1" applyAlignment="1">
      <alignment vertical="center"/>
    </xf>
    <xf numFmtId="9" fontId="1" fillId="35" borderId="0" xfId="0" applyNumberFormat="1" applyFont="1" applyFill="1" applyBorder="1" applyAlignment="1">
      <alignment horizontal="center" vertical="center"/>
    </xf>
    <xf numFmtId="0" fontId="0" fillId="35" borderId="0" xfId="0" applyFill="1"/>
    <xf numFmtId="0" fontId="0" fillId="0" borderId="0" xfId="0" applyAlignment="1">
      <alignment vertical="center"/>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0" fillId="35" borderId="1" xfId="0" applyFont="1" applyFill="1" applyBorder="1" applyAlignment="1">
      <alignment horizontal="center" vertical="center"/>
    </xf>
    <xf numFmtId="0" fontId="0" fillId="0" borderId="0" xfId="0" applyAlignment="1">
      <alignment horizontal="center" vertical="center"/>
    </xf>
    <xf numFmtId="0" fontId="0" fillId="0" borderId="4" xfId="0" applyBorder="1" applyAlignment="1">
      <alignment vertical="center"/>
    </xf>
    <xf numFmtId="0" fontId="1" fillId="2" borderId="5" xfId="0" applyFont="1" applyFill="1" applyBorder="1" applyAlignment="1">
      <alignment vertical="center"/>
    </xf>
    <xf numFmtId="0" fontId="0" fillId="0" borderId="1" xfId="0" applyBorder="1" applyAlignment="1">
      <alignment vertical="center"/>
    </xf>
    <xf numFmtId="0" fontId="1" fillId="2" borderId="1" xfId="0" applyFont="1" applyFill="1" applyBorder="1" applyAlignment="1">
      <alignment vertical="top" wrapText="1"/>
    </xf>
    <xf numFmtId="0" fontId="0" fillId="2" borderId="1" xfId="0" applyFill="1" applyBorder="1" applyAlignment="1">
      <alignment vertical="top"/>
    </xf>
    <xf numFmtId="0" fontId="1" fillId="2" borderId="1" xfId="0" applyFont="1" applyFill="1" applyBorder="1" applyAlignment="1">
      <alignmen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workbookViewId="0">
      <selection activeCell="B19" sqref="B19"/>
    </sheetView>
  </sheetViews>
  <sheetFormatPr defaultRowHeight="15" x14ac:dyDescent="0.25"/>
  <cols>
    <col min="1" max="1" width="16.7109375" customWidth="1"/>
    <col min="2" max="2" width="37.42578125" customWidth="1"/>
    <col min="3" max="3" width="40.140625" customWidth="1"/>
    <col min="4" max="4" width="36.140625" customWidth="1"/>
    <col min="5" max="5" width="16.7109375" customWidth="1"/>
    <col min="6" max="6" width="18.140625" customWidth="1"/>
  </cols>
  <sheetData>
    <row r="1" spans="1:6" ht="61.5" customHeight="1" x14ac:dyDescent="0.25">
      <c r="A1" s="31" t="s">
        <v>16</v>
      </c>
      <c r="B1" s="32"/>
      <c r="C1" s="32"/>
      <c r="D1" s="32"/>
      <c r="E1" s="32"/>
      <c r="F1" s="7"/>
    </row>
    <row r="2" spans="1:6" ht="105.75" customHeight="1" x14ac:dyDescent="0.25">
      <c r="A2" s="31" t="s">
        <v>17</v>
      </c>
      <c r="B2" s="33"/>
      <c r="C2" s="33"/>
      <c r="D2" s="33"/>
      <c r="E2" s="33"/>
      <c r="F2" s="5"/>
    </row>
    <row r="3" spans="1:6" ht="25.5" x14ac:dyDescent="0.25">
      <c r="A3" s="11" t="s">
        <v>0</v>
      </c>
      <c r="B3" s="11" t="s">
        <v>22</v>
      </c>
      <c r="C3" s="11" t="s">
        <v>23</v>
      </c>
      <c r="D3" s="11" t="s">
        <v>24</v>
      </c>
      <c r="E3" s="1" t="s">
        <v>1</v>
      </c>
      <c r="F3" s="6" t="s">
        <v>5</v>
      </c>
    </row>
    <row r="4" spans="1:6" ht="250.5" customHeight="1" x14ac:dyDescent="0.25">
      <c r="A4" s="2" t="s">
        <v>18</v>
      </c>
      <c r="B4" s="13" t="s">
        <v>25</v>
      </c>
      <c r="C4" s="13" t="s">
        <v>21</v>
      </c>
      <c r="D4" s="17" t="s">
        <v>20</v>
      </c>
      <c r="E4" s="9"/>
      <c r="F4" s="4"/>
    </row>
    <row r="5" spans="1:6" ht="324" customHeight="1" x14ac:dyDescent="0.25">
      <c r="A5" s="2" t="s">
        <v>19</v>
      </c>
      <c r="B5" s="16" t="s">
        <v>26</v>
      </c>
      <c r="C5" s="16" t="s">
        <v>27</v>
      </c>
      <c r="D5" s="16" t="s">
        <v>28</v>
      </c>
      <c r="E5" s="9"/>
      <c r="F5" s="4"/>
    </row>
    <row r="6" spans="1:6" x14ac:dyDescent="0.25">
      <c r="B6" s="12"/>
      <c r="C6" s="14"/>
      <c r="D6" s="15"/>
    </row>
    <row r="7" spans="1:6" x14ac:dyDescent="0.25">
      <c r="C7" s="10"/>
      <c r="D7" s="15"/>
    </row>
    <row r="11" spans="1:6" x14ac:dyDescent="0.25">
      <c r="B11" s="18"/>
    </row>
  </sheetData>
  <mergeCells count="2">
    <mergeCell ref="A1:E1"/>
    <mergeCell ref="A2:E2"/>
  </mergeCells>
  <pageMargins left="0.7" right="0.7" top="0.75" bottom="0.75" header="0.3" footer="0.3"/>
  <pageSetup scale="7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2"/>
  <sheetViews>
    <sheetView tabSelected="1" topLeftCell="AW1" workbookViewId="0">
      <selection activeCell="H5" sqref="H5"/>
    </sheetView>
  </sheetViews>
  <sheetFormatPr defaultColWidth="8.7109375" defaultRowHeight="15" x14ac:dyDescent="0.25"/>
  <cols>
    <col min="1" max="1" width="28.140625" customWidth="1"/>
    <col min="2" max="2" width="9.28515625" style="27" customWidth="1"/>
    <col min="3" max="3" width="10.28515625" style="27" customWidth="1"/>
    <col min="4" max="5" width="9.42578125" style="27" bestFit="1" customWidth="1"/>
    <col min="6" max="6" width="9.7109375" style="27" bestFit="1" customWidth="1"/>
    <col min="7" max="10" width="9.42578125" style="27" bestFit="1" customWidth="1"/>
    <col min="11" max="17" width="10.42578125" style="27" bestFit="1" customWidth="1"/>
    <col min="18" max="18" width="10.42578125" style="27" customWidth="1"/>
    <col min="19" max="47" width="10.42578125" style="27" bestFit="1" customWidth="1"/>
    <col min="48" max="48" width="10.42578125" style="27" customWidth="1"/>
    <col min="49" max="61" width="10.42578125" style="27" bestFit="1" customWidth="1"/>
  </cols>
  <sheetData>
    <row r="1" spans="1:61" x14ac:dyDescent="0.25">
      <c r="A1" s="3"/>
      <c r="B1" s="24" t="s">
        <v>6</v>
      </c>
      <c r="C1" s="24" t="s">
        <v>7</v>
      </c>
      <c r="D1" s="24" t="s">
        <v>8</v>
      </c>
      <c r="E1" s="24" t="s">
        <v>9</v>
      </c>
      <c r="F1" s="24" t="s">
        <v>10</v>
      </c>
      <c r="G1" s="24" t="s">
        <v>11</v>
      </c>
      <c r="H1" s="24" t="s">
        <v>12</v>
      </c>
      <c r="I1" s="24" t="s">
        <v>13</v>
      </c>
      <c r="J1" s="24" t="s">
        <v>14</v>
      </c>
      <c r="K1" s="24" t="s">
        <v>15</v>
      </c>
      <c r="L1" s="24" t="s">
        <v>32</v>
      </c>
      <c r="M1" s="24" t="s">
        <v>33</v>
      </c>
      <c r="N1" s="24" t="s">
        <v>34</v>
      </c>
      <c r="O1" s="24" t="s">
        <v>35</v>
      </c>
      <c r="P1" s="24" t="s">
        <v>36</v>
      </c>
      <c r="Q1" s="24" t="s">
        <v>37</v>
      </c>
      <c r="R1" s="24" t="s">
        <v>38</v>
      </c>
      <c r="S1" s="24" t="s">
        <v>39</v>
      </c>
      <c r="T1" s="24" t="s">
        <v>40</v>
      </c>
      <c r="U1" s="24" t="s">
        <v>41</v>
      </c>
      <c r="V1" s="24" t="s">
        <v>42</v>
      </c>
      <c r="W1" s="24" t="s">
        <v>43</v>
      </c>
      <c r="X1" s="24" t="s">
        <v>44</v>
      </c>
      <c r="Y1" s="24" t="s">
        <v>45</v>
      </c>
      <c r="Z1" s="24" t="s">
        <v>46</v>
      </c>
      <c r="AA1" s="24" t="s">
        <v>47</v>
      </c>
      <c r="AB1" s="24" t="s">
        <v>48</v>
      </c>
      <c r="AC1" s="24" t="s">
        <v>49</v>
      </c>
      <c r="AD1" s="24" t="s">
        <v>50</v>
      </c>
      <c r="AE1" s="24" t="s">
        <v>51</v>
      </c>
      <c r="AF1" s="24" t="s">
        <v>52</v>
      </c>
      <c r="AG1" s="24" t="s">
        <v>53</v>
      </c>
      <c r="AH1" s="24" t="s">
        <v>54</v>
      </c>
      <c r="AI1" s="24" t="s">
        <v>55</v>
      </c>
      <c r="AJ1" s="24" t="s">
        <v>56</v>
      </c>
      <c r="AK1" s="24" t="s">
        <v>57</v>
      </c>
      <c r="AL1" s="24" t="s">
        <v>58</v>
      </c>
      <c r="AM1" s="24" t="s">
        <v>59</v>
      </c>
      <c r="AN1" s="24" t="s">
        <v>60</v>
      </c>
      <c r="AO1" s="24" t="s">
        <v>61</v>
      </c>
      <c r="AP1" s="24" t="s">
        <v>62</v>
      </c>
      <c r="AQ1" s="24" t="s">
        <v>63</v>
      </c>
      <c r="AR1" s="24" t="s">
        <v>64</v>
      </c>
      <c r="AS1" s="24" t="s">
        <v>65</v>
      </c>
      <c r="AT1" s="24" t="s">
        <v>66</v>
      </c>
      <c r="AU1" s="24" t="s">
        <v>67</v>
      </c>
      <c r="AV1" s="24" t="s">
        <v>68</v>
      </c>
      <c r="AW1" s="24" t="s">
        <v>69</v>
      </c>
      <c r="AX1" s="24" t="s">
        <v>70</v>
      </c>
      <c r="AY1" s="24" t="s">
        <v>71</v>
      </c>
      <c r="AZ1" s="24" t="s">
        <v>72</v>
      </c>
      <c r="BA1" s="24" t="s">
        <v>73</v>
      </c>
      <c r="BB1" s="24" t="s">
        <v>74</v>
      </c>
      <c r="BC1" s="24" t="s">
        <v>75</v>
      </c>
      <c r="BD1" s="24" t="s">
        <v>76</v>
      </c>
      <c r="BE1" s="24" t="s">
        <v>77</v>
      </c>
      <c r="BF1" s="24" t="s">
        <v>78</v>
      </c>
      <c r="BG1" s="24" t="s">
        <v>79</v>
      </c>
      <c r="BH1" s="24" t="s">
        <v>80</v>
      </c>
      <c r="BI1" s="24" t="s">
        <v>81</v>
      </c>
    </row>
    <row r="2" spans="1:61" ht="42" customHeight="1" x14ac:dyDescent="0.25">
      <c r="A2" s="8" t="s">
        <v>3</v>
      </c>
      <c r="B2" s="25" t="s">
        <v>2</v>
      </c>
      <c r="C2" s="25" t="s">
        <v>2</v>
      </c>
      <c r="D2" s="25" t="s">
        <v>2</v>
      </c>
      <c r="E2" s="25" t="s">
        <v>2</v>
      </c>
      <c r="F2" s="25" t="s">
        <v>2</v>
      </c>
      <c r="G2" s="25" t="s">
        <v>2</v>
      </c>
      <c r="H2" s="25" t="s">
        <v>2</v>
      </c>
      <c r="I2" s="25" t="s">
        <v>2</v>
      </c>
      <c r="J2" s="25" t="s">
        <v>2</v>
      </c>
      <c r="K2" s="25" t="s">
        <v>2</v>
      </c>
      <c r="L2" s="25" t="s">
        <v>2</v>
      </c>
      <c r="M2" s="25" t="s">
        <v>2</v>
      </c>
      <c r="N2" s="25" t="s">
        <v>2</v>
      </c>
      <c r="O2" s="25" t="s">
        <v>2</v>
      </c>
      <c r="P2" s="25" t="s">
        <v>2</v>
      </c>
      <c r="Q2" s="25" t="s">
        <v>2</v>
      </c>
      <c r="R2" s="25" t="s">
        <v>2</v>
      </c>
      <c r="S2" s="25" t="s">
        <v>2</v>
      </c>
      <c r="T2" s="25" t="s">
        <v>2</v>
      </c>
      <c r="U2" s="25" t="s">
        <v>2</v>
      </c>
      <c r="V2" s="25" t="s">
        <v>2</v>
      </c>
      <c r="W2" s="25" t="s">
        <v>2</v>
      </c>
      <c r="X2" s="25" t="s">
        <v>2</v>
      </c>
      <c r="Y2" s="25" t="s">
        <v>2</v>
      </c>
      <c r="Z2" s="25" t="s">
        <v>2</v>
      </c>
      <c r="AA2" s="25" t="s">
        <v>2</v>
      </c>
      <c r="AB2" s="25" t="s">
        <v>2</v>
      </c>
      <c r="AC2" s="25" t="s">
        <v>2</v>
      </c>
      <c r="AD2" s="25" t="s">
        <v>2</v>
      </c>
      <c r="AE2" s="25" t="s">
        <v>2</v>
      </c>
      <c r="AF2" s="25" t="s">
        <v>2</v>
      </c>
      <c r="AG2" s="25" t="s">
        <v>2</v>
      </c>
      <c r="AH2" s="25" t="s">
        <v>2</v>
      </c>
      <c r="AI2" s="25" t="s">
        <v>2</v>
      </c>
      <c r="AJ2" s="25" t="s">
        <v>2</v>
      </c>
      <c r="AK2" s="25" t="s">
        <v>2</v>
      </c>
      <c r="AL2" s="25" t="s">
        <v>2</v>
      </c>
      <c r="AM2" s="25" t="s">
        <v>2</v>
      </c>
      <c r="AN2" s="25" t="s">
        <v>2</v>
      </c>
      <c r="AO2" s="25" t="s">
        <v>2</v>
      </c>
      <c r="AP2" s="25" t="s">
        <v>2</v>
      </c>
      <c r="AQ2" s="25" t="s">
        <v>2</v>
      </c>
      <c r="AR2" s="25" t="s">
        <v>2</v>
      </c>
      <c r="AS2" s="25" t="s">
        <v>2</v>
      </c>
      <c r="AT2" s="25" t="s">
        <v>2</v>
      </c>
      <c r="AU2" s="25" t="s">
        <v>2</v>
      </c>
      <c r="AV2" s="25" t="s">
        <v>2</v>
      </c>
      <c r="AW2" s="25" t="s">
        <v>2</v>
      </c>
      <c r="AX2" s="25" t="s">
        <v>2</v>
      </c>
      <c r="AY2" s="25" t="s">
        <v>2</v>
      </c>
      <c r="AZ2" s="25" t="s">
        <v>2</v>
      </c>
      <c r="BA2" s="25" t="s">
        <v>2</v>
      </c>
      <c r="BB2" s="25" t="s">
        <v>2</v>
      </c>
      <c r="BC2" s="25" t="s">
        <v>2</v>
      </c>
      <c r="BD2" s="25" t="s">
        <v>2</v>
      </c>
      <c r="BE2" s="25" t="s">
        <v>2</v>
      </c>
      <c r="BF2" s="25" t="s">
        <v>2</v>
      </c>
      <c r="BG2" s="25" t="s">
        <v>2</v>
      </c>
      <c r="BH2" s="25" t="s">
        <v>2</v>
      </c>
      <c r="BI2" s="25" t="s">
        <v>2</v>
      </c>
    </row>
    <row r="3" spans="1:61" ht="26.45" customHeight="1" x14ac:dyDescent="0.25">
      <c r="A3" s="28" t="s">
        <v>29</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row>
    <row r="4" spans="1:61" ht="27" customHeight="1" x14ac:dyDescent="0.25">
      <c r="A4" s="8" t="s">
        <v>4</v>
      </c>
      <c r="B4" s="24">
        <v>145</v>
      </c>
      <c r="C4" s="24">
        <v>137</v>
      </c>
      <c r="D4" s="24">
        <v>137</v>
      </c>
      <c r="E4" s="24">
        <v>143</v>
      </c>
      <c r="F4" s="24">
        <v>145</v>
      </c>
      <c r="G4" s="24">
        <v>143</v>
      </c>
      <c r="H4" s="24">
        <v>145</v>
      </c>
      <c r="I4" s="24">
        <v>147</v>
      </c>
      <c r="J4" s="24">
        <v>145</v>
      </c>
      <c r="K4" s="24">
        <v>140</v>
      </c>
      <c r="L4" s="24">
        <v>147</v>
      </c>
      <c r="M4" s="24">
        <v>147</v>
      </c>
      <c r="N4" s="24">
        <v>137</v>
      </c>
      <c r="O4" s="24">
        <v>147</v>
      </c>
      <c r="P4" s="24">
        <v>140</v>
      </c>
      <c r="Q4" s="24">
        <v>140</v>
      </c>
      <c r="R4" s="24">
        <v>137</v>
      </c>
      <c r="S4" s="24">
        <v>143</v>
      </c>
      <c r="T4" s="24">
        <v>140</v>
      </c>
      <c r="U4" s="24">
        <v>143</v>
      </c>
      <c r="V4" s="26">
        <v>150</v>
      </c>
      <c r="W4" s="26">
        <v>150</v>
      </c>
      <c r="X4" s="26">
        <v>144</v>
      </c>
      <c r="Y4" s="26">
        <v>130</v>
      </c>
      <c r="Z4" s="26">
        <v>138</v>
      </c>
      <c r="AA4" s="26">
        <v>144</v>
      </c>
      <c r="AB4" s="26">
        <v>142</v>
      </c>
      <c r="AC4" s="26">
        <v>145</v>
      </c>
      <c r="AD4" s="26">
        <v>138</v>
      </c>
      <c r="AE4" s="26">
        <v>145</v>
      </c>
      <c r="AF4" s="26">
        <v>144</v>
      </c>
      <c r="AG4" s="26">
        <v>150</v>
      </c>
      <c r="AH4" s="26">
        <v>150</v>
      </c>
      <c r="AI4" s="26">
        <v>142</v>
      </c>
      <c r="AJ4" s="26">
        <v>144</v>
      </c>
      <c r="AK4" s="26">
        <v>138</v>
      </c>
      <c r="AL4" s="26">
        <v>145</v>
      </c>
      <c r="AM4" s="26">
        <v>142</v>
      </c>
      <c r="AN4" s="26">
        <v>145</v>
      </c>
      <c r="AO4" s="26">
        <v>138</v>
      </c>
      <c r="AP4" s="26">
        <v>141</v>
      </c>
      <c r="AQ4" s="26">
        <v>141</v>
      </c>
      <c r="AR4" s="26">
        <v>141</v>
      </c>
      <c r="AS4" s="26">
        <v>136.5</v>
      </c>
      <c r="AT4" s="26">
        <v>136.5</v>
      </c>
      <c r="AU4" s="26">
        <v>136.5</v>
      </c>
      <c r="AV4" s="26">
        <v>141</v>
      </c>
      <c r="AW4" s="26">
        <v>142.5</v>
      </c>
      <c r="AX4" s="26">
        <v>138</v>
      </c>
      <c r="AY4" s="26">
        <v>138</v>
      </c>
      <c r="AZ4" s="26">
        <v>136.5</v>
      </c>
      <c r="BA4" s="26">
        <v>141</v>
      </c>
      <c r="BB4" s="26">
        <v>136.5</v>
      </c>
      <c r="BC4" s="26">
        <v>141</v>
      </c>
      <c r="BD4" s="26">
        <v>142.5</v>
      </c>
      <c r="BE4" s="26">
        <v>138</v>
      </c>
      <c r="BF4" s="26">
        <v>141</v>
      </c>
      <c r="BG4" s="26">
        <v>142.5</v>
      </c>
      <c r="BH4" s="26">
        <v>141</v>
      </c>
      <c r="BI4" s="26">
        <v>138</v>
      </c>
    </row>
    <row r="5" spans="1:61" x14ac:dyDescent="0.25">
      <c r="A5" s="8" t="s">
        <v>30</v>
      </c>
      <c r="B5" s="19">
        <f>(B4/150)</f>
        <v>0.96666666666666667</v>
      </c>
      <c r="C5" s="19">
        <f t="shared" ref="C5:U5" si="0">(C4/150)</f>
        <v>0.91333333333333333</v>
      </c>
      <c r="D5" s="19">
        <f t="shared" si="0"/>
        <v>0.91333333333333333</v>
      </c>
      <c r="E5" s="19">
        <f t="shared" si="0"/>
        <v>0.95333333333333337</v>
      </c>
      <c r="F5" s="19">
        <f t="shared" si="0"/>
        <v>0.96666666666666667</v>
      </c>
      <c r="G5" s="19">
        <f t="shared" si="0"/>
        <v>0.95333333333333337</v>
      </c>
      <c r="H5" s="19">
        <f t="shared" si="0"/>
        <v>0.96666666666666667</v>
      </c>
      <c r="I5" s="19">
        <f t="shared" si="0"/>
        <v>0.98</v>
      </c>
      <c r="J5" s="19">
        <f t="shared" si="0"/>
        <v>0.96666666666666667</v>
      </c>
      <c r="K5" s="19">
        <f t="shared" si="0"/>
        <v>0.93333333333333335</v>
      </c>
      <c r="L5" s="19">
        <f t="shared" si="0"/>
        <v>0.98</v>
      </c>
      <c r="M5" s="19">
        <f t="shared" si="0"/>
        <v>0.98</v>
      </c>
      <c r="N5" s="19">
        <f t="shared" si="0"/>
        <v>0.91333333333333333</v>
      </c>
      <c r="O5" s="19">
        <f t="shared" si="0"/>
        <v>0.98</v>
      </c>
      <c r="P5" s="19">
        <f t="shared" si="0"/>
        <v>0.93333333333333335</v>
      </c>
      <c r="Q5" s="19">
        <f t="shared" si="0"/>
        <v>0.93333333333333335</v>
      </c>
      <c r="R5" s="19">
        <f t="shared" si="0"/>
        <v>0.91333333333333333</v>
      </c>
      <c r="S5" s="19">
        <f t="shared" si="0"/>
        <v>0.95333333333333337</v>
      </c>
      <c r="T5" s="19">
        <f t="shared" si="0"/>
        <v>0.93333333333333335</v>
      </c>
      <c r="U5" s="19">
        <f t="shared" si="0"/>
        <v>0.95333333333333337</v>
      </c>
      <c r="V5" s="19">
        <f>V4/150</f>
        <v>1</v>
      </c>
      <c r="W5" s="19">
        <f t="shared" ref="W5:AO5" si="1">W4/150</f>
        <v>1</v>
      </c>
      <c r="X5" s="19">
        <f t="shared" si="1"/>
        <v>0.96</v>
      </c>
      <c r="Y5" s="19">
        <f t="shared" si="1"/>
        <v>0.8666666666666667</v>
      </c>
      <c r="Z5" s="19">
        <f t="shared" si="1"/>
        <v>0.92</v>
      </c>
      <c r="AA5" s="19">
        <f t="shared" si="1"/>
        <v>0.96</v>
      </c>
      <c r="AB5" s="19">
        <f t="shared" si="1"/>
        <v>0.94666666666666666</v>
      </c>
      <c r="AC5" s="19">
        <f t="shared" si="1"/>
        <v>0.96666666666666667</v>
      </c>
      <c r="AD5" s="19">
        <f t="shared" si="1"/>
        <v>0.92</v>
      </c>
      <c r="AE5" s="19">
        <f t="shared" si="1"/>
        <v>0.96666666666666667</v>
      </c>
      <c r="AF5" s="19">
        <f t="shared" si="1"/>
        <v>0.96</v>
      </c>
      <c r="AG5" s="19">
        <f t="shared" si="1"/>
        <v>1</v>
      </c>
      <c r="AH5" s="19">
        <f t="shared" si="1"/>
        <v>1</v>
      </c>
      <c r="AI5" s="19">
        <f t="shared" si="1"/>
        <v>0.94666666666666666</v>
      </c>
      <c r="AJ5" s="19">
        <f t="shared" si="1"/>
        <v>0.96</v>
      </c>
      <c r="AK5" s="19">
        <f t="shared" si="1"/>
        <v>0.92</v>
      </c>
      <c r="AL5" s="19">
        <f t="shared" si="1"/>
        <v>0.96666666666666667</v>
      </c>
      <c r="AM5" s="19">
        <f t="shared" si="1"/>
        <v>0.94666666666666666</v>
      </c>
      <c r="AN5" s="19">
        <f t="shared" si="1"/>
        <v>0.96666666666666667</v>
      </c>
      <c r="AO5" s="19">
        <f t="shared" si="1"/>
        <v>0.92</v>
      </c>
      <c r="AP5" s="19">
        <f>(AP4/150)</f>
        <v>0.94</v>
      </c>
      <c r="AQ5" s="19">
        <f t="shared" ref="AQ5:BI5" si="2">(AQ4/150)</f>
        <v>0.94</v>
      </c>
      <c r="AR5" s="19">
        <f t="shared" si="2"/>
        <v>0.94</v>
      </c>
      <c r="AS5" s="19">
        <f t="shared" si="2"/>
        <v>0.91</v>
      </c>
      <c r="AT5" s="19">
        <f t="shared" si="2"/>
        <v>0.91</v>
      </c>
      <c r="AU5" s="19">
        <f t="shared" si="2"/>
        <v>0.91</v>
      </c>
      <c r="AV5" s="19">
        <f t="shared" si="2"/>
        <v>0.94</v>
      </c>
      <c r="AW5" s="19">
        <f t="shared" si="2"/>
        <v>0.95</v>
      </c>
      <c r="AX5" s="19">
        <f t="shared" si="2"/>
        <v>0.92</v>
      </c>
      <c r="AY5" s="19">
        <f t="shared" si="2"/>
        <v>0.92</v>
      </c>
      <c r="AZ5" s="19">
        <f t="shared" si="2"/>
        <v>0.91</v>
      </c>
      <c r="BA5" s="19">
        <f t="shared" si="2"/>
        <v>0.94</v>
      </c>
      <c r="BB5" s="19">
        <f t="shared" si="2"/>
        <v>0.91</v>
      </c>
      <c r="BC5" s="19">
        <f t="shared" si="2"/>
        <v>0.94</v>
      </c>
      <c r="BD5" s="19">
        <f t="shared" si="2"/>
        <v>0.95</v>
      </c>
      <c r="BE5" s="19">
        <f t="shared" si="2"/>
        <v>0.92</v>
      </c>
      <c r="BF5" s="19">
        <f t="shared" si="2"/>
        <v>0.94</v>
      </c>
      <c r="BG5" s="19">
        <f t="shared" si="2"/>
        <v>0.95</v>
      </c>
      <c r="BH5" s="19">
        <f t="shared" si="2"/>
        <v>0.94</v>
      </c>
      <c r="BI5" s="19">
        <f t="shared" si="2"/>
        <v>0.92</v>
      </c>
    </row>
    <row r="6" spans="1:61" s="22" customFormat="1" x14ac:dyDescent="0.25">
      <c r="A6" s="20"/>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row>
    <row r="7" spans="1:61" x14ac:dyDescent="0.25">
      <c r="A7" s="23"/>
    </row>
    <row r="8" spans="1:61" x14ac:dyDescent="0.25">
      <c r="A8" s="23"/>
      <c r="B8" s="24" t="s">
        <v>6</v>
      </c>
      <c r="C8" s="24" t="s">
        <v>7</v>
      </c>
      <c r="D8" s="24" t="s">
        <v>8</v>
      </c>
      <c r="E8" s="24" t="s">
        <v>9</v>
      </c>
      <c r="F8" s="24" t="s">
        <v>10</v>
      </c>
      <c r="G8" s="24" t="s">
        <v>11</v>
      </c>
      <c r="H8" s="24" t="s">
        <v>12</v>
      </c>
      <c r="I8" s="24" t="s">
        <v>13</v>
      </c>
      <c r="J8" s="24" t="s">
        <v>14</v>
      </c>
      <c r="K8" s="24" t="s">
        <v>15</v>
      </c>
      <c r="L8" s="24" t="s">
        <v>32</v>
      </c>
      <c r="M8" s="24" t="s">
        <v>33</v>
      </c>
      <c r="N8" s="24" t="s">
        <v>34</v>
      </c>
      <c r="O8" s="24" t="s">
        <v>35</v>
      </c>
      <c r="P8" s="24" t="s">
        <v>36</v>
      </c>
      <c r="Q8" s="24" t="s">
        <v>37</v>
      </c>
      <c r="R8" s="24" t="s">
        <v>38</v>
      </c>
      <c r="S8" s="24" t="s">
        <v>39</v>
      </c>
      <c r="T8" s="24" t="s">
        <v>40</v>
      </c>
      <c r="U8" s="24" t="s">
        <v>41</v>
      </c>
      <c r="V8" s="24" t="s">
        <v>42</v>
      </c>
      <c r="W8" s="24" t="s">
        <v>43</v>
      </c>
      <c r="X8" s="24" t="s">
        <v>44</v>
      </c>
      <c r="Y8" s="24" t="s">
        <v>45</v>
      </c>
      <c r="Z8" s="24" t="s">
        <v>46</v>
      </c>
      <c r="AA8" s="24" t="s">
        <v>47</v>
      </c>
      <c r="AB8" s="24" t="s">
        <v>48</v>
      </c>
      <c r="AC8" s="24" t="s">
        <v>49</v>
      </c>
      <c r="AD8" s="24" t="s">
        <v>50</v>
      </c>
      <c r="AE8" s="24" t="s">
        <v>51</v>
      </c>
      <c r="AF8" s="24" t="s">
        <v>52</v>
      </c>
      <c r="AG8" s="24" t="s">
        <v>53</v>
      </c>
      <c r="AH8" s="24" t="s">
        <v>54</v>
      </c>
      <c r="AI8" s="24" t="s">
        <v>55</v>
      </c>
      <c r="AJ8" s="24" t="s">
        <v>56</v>
      </c>
      <c r="AK8" s="24" t="s">
        <v>57</v>
      </c>
      <c r="AL8" s="24" t="s">
        <v>58</v>
      </c>
      <c r="AM8" s="24" t="s">
        <v>59</v>
      </c>
      <c r="AN8" s="24" t="s">
        <v>60</v>
      </c>
      <c r="AO8" s="24" t="s">
        <v>61</v>
      </c>
      <c r="AP8" s="24" t="s">
        <v>62</v>
      </c>
      <c r="AQ8" s="24" t="s">
        <v>63</v>
      </c>
      <c r="AR8" s="24" t="s">
        <v>64</v>
      </c>
      <c r="AS8" s="24" t="s">
        <v>65</v>
      </c>
      <c r="AT8" s="24" t="s">
        <v>66</v>
      </c>
      <c r="AU8" s="24" t="s">
        <v>67</v>
      </c>
      <c r="AV8" s="24" t="s">
        <v>68</v>
      </c>
      <c r="AW8" s="24" t="s">
        <v>69</v>
      </c>
      <c r="AX8" s="24" t="s">
        <v>70</v>
      </c>
      <c r="AY8" s="24" t="s">
        <v>71</v>
      </c>
      <c r="AZ8" s="24" t="s">
        <v>72</v>
      </c>
      <c r="BA8" s="24" t="s">
        <v>73</v>
      </c>
      <c r="BB8" s="24" t="s">
        <v>74</v>
      </c>
      <c r="BC8" s="24" t="s">
        <v>75</v>
      </c>
      <c r="BD8" s="24" t="s">
        <v>76</v>
      </c>
      <c r="BE8" s="24" t="s">
        <v>77</v>
      </c>
      <c r="BF8" s="24" t="s">
        <v>78</v>
      </c>
      <c r="BG8" s="24" t="s">
        <v>79</v>
      </c>
      <c r="BH8" s="24" t="s">
        <v>80</v>
      </c>
      <c r="BI8" s="24" t="s">
        <v>81</v>
      </c>
    </row>
    <row r="9" spans="1:61" ht="42" customHeight="1" x14ac:dyDescent="0.25">
      <c r="A9" s="29" t="s">
        <v>3</v>
      </c>
      <c r="B9" s="25" t="s">
        <v>2</v>
      </c>
      <c r="C9" s="25" t="s">
        <v>2</v>
      </c>
      <c r="D9" s="25" t="s">
        <v>2</v>
      </c>
      <c r="E9" s="25" t="s">
        <v>2</v>
      </c>
      <c r="F9" s="25" t="s">
        <v>2</v>
      </c>
      <c r="G9" s="25" t="s">
        <v>2</v>
      </c>
      <c r="H9" s="25" t="s">
        <v>2</v>
      </c>
      <c r="I9" s="25" t="s">
        <v>2</v>
      </c>
      <c r="J9" s="25" t="s">
        <v>2</v>
      </c>
      <c r="K9" s="25" t="s">
        <v>2</v>
      </c>
      <c r="L9" s="25" t="s">
        <v>2</v>
      </c>
      <c r="M9" s="25" t="s">
        <v>2</v>
      </c>
      <c r="N9" s="25" t="s">
        <v>2</v>
      </c>
      <c r="O9" s="25" t="s">
        <v>2</v>
      </c>
      <c r="P9" s="25" t="s">
        <v>2</v>
      </c>
      <c r="Q9" s="25" t="s">
        <v>2</v>
      </c>
      <c r="R9" s="25" t="s">
        <v>2</v>
      </c>
      <c r="S9" s="25" t="s">
        <v>2</v>
      </c>
      <c r="T9" s="25" t="s">
        <v>2</v>
      </c>
      <c r="U9" s="25" t="s">
        <v>2</v>
      </c>
      <c r="V9" s="25" t="s">
        <v>2</v>
      </c>
      <c r="W9" s="25" t="s">
        <v>2</v>
      </c>
      <c r="X9" s="25" t="s">
        <v>2</v>
      </c>
      <c r="Y9" s="25" t="s">
        <v>2</v>
      </c>
      <c r="Z9" s="25" t="s">
        <v>2</v>
      </c>
      <c r="AA9" s="25" t="s">
        <v>2</v>
      </c>
      <c r="AB9" s="25" t="s">
        <v>2</v>
      </c>
      <c r="AC9" s="25" t="s">
        <v>2</v>
      </c>
      <c r="AD9" s="25" t="s">
        <v>2</v>
      </c>
      <c r="AE9" s="25" t="s">
        <v>2</v>
      </c>
      <c r="AF9" s="25" t="s">
        <v>2</v>
      </c>
      <c r="AG9" s="25" t="s">
        <v>2</v>
      </c>
      <c r="AH9" s="25" t="s">
        <v>2</v>
      </c>
      <c r="AI9" s="25" t="s">
        <v>2</v>
      </c>
      <c r="AJ9" s="25" t="s">
        <v>2</v>
      </c>
      <c r="AK9" s="25" t="s">
        <v>2</v>
      </c>
      <c r="AL9" s="25" t="s">
        <v>2</v>
      </c>
      <c r="AM9" s="25" t="s">
        <v>2</v>
      </c>
      <c r="AN9" s="25" t="s">
        <v>2</v>
      </c>
      <c r="AO9" s="25" t="s">
        <v>2</v>
      </c>
      <c r="AP9" s="25" t="s">
        <v>2</v>
      </c>
      <c r="AQ9" s="25" t="s">
        <v>2</v>
      </c>
      <c r="AR9" s="25" t="s">
        <v>2</v>
      </c>
      <c r="AS9" s="25" t="s">
        <v>2</v>
      </c>
      <c r="AT9" s="25" t="s">
        <v>2</v>
      </c>
      <c r="AU9" s="25" t="s">
        <v>2</v>
      </c>
      <c r="AV9" s="25" t="s">
        <v>2</v>
      </c>
      <c r="AW9" s="25" t="s">
        <v>2</v>
      </c>
      <c r="AX9" s="25" t="s">
        <v>2</v>
      </c>
      <c r="AY9" s="25" t="s">
        <v>2</v>
      </c>
      <c r="AZ9" s="25" t="s">
        <v>2</v>
      </c>
      <c r="BA9" s="25" t="s">
        <v>2</v>
      </c>
      <c r="BB9" s="25" t="s">
        <v>2</v>
      </c>
      <c r="BC9" s="25" t="s">
        <v>2</v>
      </c>
      <c r="BD9" s="25" t="s">
        <v>2</v>
      </c>
      <c r="BE9" s="25" t="s">
        <v>2</v>
      </c>
      <c r="BF9" s="25" t="s">
        <v>2</v>
      </c>
      <c r="BG9" s="25" t="s">
        <v>2</v>
      </c>
      <c r="BH9" s="25" t="s">
        <v>2</v>
      </c>
      <c r="BI9" s="25" t="s">
        <v>2</v>
      </c>
    </row>
    <row r="10" spans="1:61" ht="26.45" customHeight="1" x14ac:dyDescent="0.25">
      <c r="A10" s="30" t="s">
        <v>29</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row>
    <row r="11" spans="1:61" ht="27" customHeight="1" x14ac:dyDescent="0.25">
      <c r="A11" s="8" t="s">
        <v>4</v>
      </c>
      <c r="B11" s="24">
        <v>40.08</v>
      </c>
      <c r="C11" s="24">
        <v>40.4</v>
      </c>
      <c r="D11" s="24">
        <v>40.4</v>
      </c>
      <c r="E11" s="24">
        <v>45.7</v>
      </c>
      <c r="F11" s="24">
        <v>40.08</v>
      </c>
      <c r="G11" s="24">
        <v>45.7</v>
      </c>
      <c r="H11" s="24">
        <v>0</v>
      </c>
      <c r="I11" s="24">
        <v>45.47</v>
      </c>
      <c r="J11" s="24">
        <v>40.08</v>
      </c>
      <c r="K11" s="24">
        <v>37.200000000000003</v>
      </c>
      <c r="L11" s="24">
        <v>45.47</v>
      </c>
      <c r="M11" s="24">
        <v>45.47</v>
      </c>
      <c r="N11" s="24">
        <v>40.4</v>
      </c>
      <c r="O11" s="24">
        <v>45.47</v>
      </c>
      <c r="P11" s="24">
        <v>37.200000000000003</v>
      </c>
      <c r="Q11" s="24">
        <v>37.200000000000003</v>
      </c>
      <c r="R11" s="24">
        <v>40.4</v>
      </c>
      <c r="S11" s="24">
        <v>45.7</v>
      </c>
      <c r="T11" s="24">
        <v>37.200000000000003</v>
      </c>
      <c r="U11" s="24">
        <v>45.7</v>
      </c>
      <c r="V11" s="26">
        <v>47</v>
      </c>
      <c r="W11" s="26">
        <v>47</v>
      </c>
      <c r="X11" s="26">
        <v>42.5</v>
      </c>
      <c r="Y11" s="26">
        <v>44</v>
      </c>
      <c r="Z11" s="26">
        <v>42.5</v>
      </c>
      <c r="AA11" s="26">
        <v>47.5</v>
      </c>
      <c r="AB11" s="26">
        <v>48</v>
      </c>
      <c r="AC11" s="26">
        <v>44</v>
      </c>
      <c r="AD11" s="26">
        <v>48</v>
      </c>
      <c r="AE11" s="26">
        <v>42.5</v>
      </c>
      <c r="AF11" s="26">
        <v>47</v>
      </c>
      <c r="AG11" s="26">
        <v>47</v>
      </c>
      <c r="AH11" s="26">
        <v>47.5</v>
      </c>
      <c r="AI11" s="26">
        <v>42.5</v>
      </c>
      <c r="AJ11" s="26">
        <v>44</v>
      </c>
      <c r="AK11" s="26">
        <v>48</v>
      </c>
      <c r="AL11" s="26">
        <v>47.5</v>
      </c>
      <c r="AM11" s="26">
        <v>48</v>
      </c>
      <c r="AN11" s="26">
        <v>44</v>
      </c>
      <c r="AO11" s="26">
        <v>47.5</v>
      </c>
      <c r="AP11" s="26">
        <v>43.5</v>
      </c>
      <c r="AQ11" s="26">
        <v>43.5</v>
      </c>
      <c r="AR11" s="26">
        <v>43.5</v>
      </c>
      <c r="AS11" s="26">
        <v>45</v>
      </c>
      <c r="AT11" s="26">
        <v>45</v>
      </c>
      <c r="AU11" s="26">
        <v>45</v>
      </c>
      <c r="AV11" s="26">
        <v>43.5</v>
      </c>
      <c r="AW11" s="26">
        <v>45</v>
      </c>
      <c r="AX11" s="26">
        <v>44</v>
      </c>
      <c r="AY11" s="26">
        <v>44</v>
      </c>
      <c r="AZ11" s="26">
        <v>45</v>
      </c>
      <c r="BA11" s="26">
        <v>43</v>
      </c>
      <c r="BB11" s="26">
        <v>45</v>
      </c>
      <c r="BC11" s="26">
        <v>43</v>
      </c>
      <c r="BD11" s="26">
        <v>45</v>
      </c>
      <c r="BE11" s="26">
        <v>44</v>
      </c>
      <c r="BF11" s="26">
        <v>43</v>
      </c>
      <c r="BG11" s="26">
        <v>45</v>
      </c>
      <c r="BH11" s="26">
        <v>43</v>
      </c>
      <c r="BI11" s="26">
        <v>44</v>
      </c>
    </row>
    <row r="12" spans="1:61" x14ac:dyDescent="0.25">
      <c r="A12" s="8" t="s">
        <v>31</v>
      </c>
      <c r="B12" s="19">
        <f>(B11/50)</f>
        <v>0.80159999999999998</v>
      </c>
      <c r="C12" s="19">
        <f t="shared" ref="C12:U12" si="3">(C11/50)</f>
        <v>0.80799999999999994</v>
      </c>
      <c r="D12" s="19">
        <f t="shared" si="3"/>
        <v>0.80799999999999994</v>
      </c>
      <c r="E12" s="19">
        <f t="shared" si="3"/>
        <v>0.91400000000000003</v>
      </c>
      <c r="F12" s="19">
        <f t="shared" si="3"/>
        <v>0.80159999999999998</v>
      </c>
      <c r="G12" s="19">
        <f t="shared" si="3"/>
        <v>0.91400000000000003</v>
      </c>
      <c r="H12" s="19">
        <f t="shared" si="3"/>
        <v>0</v>
      </c>
      <c r="I12" s="19">
        <f t="shared" si="3"/>
        <v>0.90939999999999999</v>
      </c>
      <c r="J12" s="19">
        <f t="shared" si="3"/>
        <v>0.80159999999999998</v>
      </c>
      <c r="K12" s="19">
        <f t="shared" si="3"/>
        <v>0.74400000000000011</v>
      </c>
      <c r="L12" s="19">
        <f t="shared" si="3"/>
        <v>0.90939999999999999</v>
      </c>
      <c r="M12" s="19">
        <f t="shared" si="3"/>
        <v>0.90939999999999999</v>
      </c>
      <c r="N12" s="19">
        <f t="shared" si="3"/>
        <v>0.80799999999999994</v>
      </c>
      <c r="O12" s="19">
        <f t="shared" si="3"/>
        <v>0.90939999999999999</v>
      </c>
      <c r="P12" s="19">
        <f t="shared" si="3"/>
        <v>0.74400000000000011</v>
      </c>
      <c r="Q12" s="19">
        <f t="shared" si="3"/>
        <v>0.74400000000000011</v>
      </c>
      <c r="R12" s="19">
        <f t="shared" si="3"/>
        <v>0.80799999999999994</v>
      </c>
      <c r="S12" s="19">
        <f t="shared" si="3"/>
        <v>0.91400000000000003</v>
      </c>
      <c r="T12" s="19">
        <f t="shared" si="3"/>
        <v>0.74400000000000011</v>
      </c>
      <c r="U12" s="19">
        <f t="shared" si="3"/>
        <v>0.91400000000000003</v>
      </c>
      <c r="V12" s="19">
        <f>(V11/50)</f>
        <v>0.94</v>
      </c>
      <c r="W12" s="19">
        <f t="shared" ref="W12:AO12" si="4">(W11/50)</f>
        <v>0.94</v>
      </c>
      <c r="X12" s="19">
        <f t="shared" si="4"/>
        <v>0.85</v>
      </c>
      <c r="Y12" s="19">
        <f t="shared" si="4"/>
        <v>0.88</v>
      </c>
      <c r="Z12" s="19">
        <f t="shared" si="4"/>
        <v>0.85</v>
      </c>
      <c r="AA12" s="19">
        <f t="shared" si="4"/>
        <v>0.95</v>
      </c>
      <c r="AB12" s="19">
        <f t="shared" si="4"/>
        <v>0.96</v>
      </c>
      <c r="AC12" s="19">
        <f t="shared" si="4"/>
        <v>0.88</v>
      </c>
      <c r="AD12" s="19">
        <f t="shared" si="4"/>
        <v>0.96</v>
      </c>
      <c r="AE12" s="19">
        <f t="shared" si="4"/>
        <v>0.85</v>
      </c>
      <c r="AF12" s="19">
        <f t="shared" si="4"/>
        <v>0.94</v>
      </c>
      <c r="AG12" s="19">
        <f t="shared" si="4"/>
        <v>0.94</v>
      </c>
      <c r="AH12" s="19">
        <f t="shared" si="4"/>
        <v>0.95</v>
      </c>
      <c r="AI12" s="19">
        <f t="shared" si="4"/>
        <v>0.85</v>
      </c>
      <c r="AJ12" s="19">
        <f t="shared" si="4"/>
        <v>0.88</v>
      </c>
      <c r="AK12" s="19">
        <f t="shared" si="4"/>
        <v>0.96</v>
      </c>
      <c r="AL12" s="19">
        <f t="shared" si="4"/>
        <v>0.95</v>
      </c>
      <c r="AM12" s="19">
        <f t="shared" si="4"/>
        <v>0.96</v>
      </c>
      <c r="AN12" s="19">
        <f t="shared" si="4"/>
        <v>0.88</v>
      </c>
      <c r="AO12" s="19">
        <f t="shared" si="4"/>
        <v>0.95</v>
      </c>
      <c r="AP12" s="19">
        <f>(AP11/50)</f>
        <v>0.87</v>
      </c>
      <c r="AQ12" s="19">
        <f t="shared" ref="AQ12:BI12" si="5">(AQ11/50)</f>
        <v>0.87</v>
      </c>
      <c r="AR12" s="19">
        <f t="shared" si="5"/>
        <v>0.87</v>
      </c>
      <c r="AS12" s="19">
        <f t="shared" si="5"/>
        <v>0.9</v>
      </c>
      <c r="AT12" s="19">
        <f t="shared" si="5"/>
        <v>0.9</v>
      </c>
      <c r="AU12" s="19">
        <f t="shared" si="5"/>
        <v>0.9</v>
      </c>
      <c r="AV12" s="19">
        <f t="shared" si="5"/>
        <v>0.87</v>
      </c>
      <c r="AW12" s="19">
        <f t="shared" si="5"/>
        <v>0.9</v>
      </c>
      <c r="AX12" s="19">
        <f t="shared" si="5"/>
        <v>0.88</v>
      </c>
      <c r="AY12" s="19">
        <f t="shared" si="5"/>
        <v>0.88</v>
      </c>
      <c r="AZ12" s="19">
        <f t="shared" si="5"/>
        <v>0.9</v>
      </c>
      <c r="BA12" s="19">
        <f t="shared" si="5"/>
        <v>0.86</v>
      </c>
      <c r="BB12" s="19">
        <f t="shared" si="5"/>
        <v>0.9</v>
      </c>
      <c r="BC12" s="19">
        <f t="shared" si="5"/>
        <v>0.86</v>
      </c>
      <c r="BD12" s="19">
        <f t="shared" si="5"/>
        <v>0.9</v>
      </c>
      <c r="BE12" s="19">
        <f t="shared" si="5"/>
        <v>0.88</v>
      </c>
      <c r="BF12" s="19">
        <f t="shared" si="5"/>
        <v>0.86</v>
      </c>
      <c r="BG12" s="19">
        <f t="shared" si="5"/>
        <v>0.9</v>
      </c>
      <c r="BH12" s="19">
        <f t="shared" si="5"/>
        <v>0.86</v>
      </c>
      <c r="BI12" s="19">
        <f t="shared" si="5"/>
        <v>0.88</v>
      </c>
    </row>
  </sheetData>
  <pageMargins left="0.7" right="0.7" top="0.75" bottom="0.75" header="0.3" footer="0.3"/>
  <pageSetup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Outcomes 1, 2, 3</vt:lpstr>
      <vt:lpstr>Scores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2016-06-01T20:48:20Z</dcterms:modified>
</cp:coreProperties>
</file>