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Outcomes 1, 2, 3" sheetId="5" r:id="rId1"/>
    <sheet name="Scores" sheetId="3" r:id="rId2"/>
  </sheets>
  <calcPr calcId="162913"/>
</workbook>
</file>

<file path=xl/calcChain.xml><?xml version="1.0" encoding="utf-8"?>
<calcChain xmlns="http://schemas.openxmlformats.org/spreadsheetml/2006/main">
  <c r="AQ11" i="3" l="1"/>
  <c r="BA10" i="3"/>
  <c r="BA11" i="3" s="1"/>
  <c r="AZ10" i="3"/>
  <c r="AZ11" i="3" s="1"/>
  <c r="AY10" i="3"/>
  <c r="AY11" i="3" s="1"/>
  <c r="AX10" i="3"/>
  <c r="AX11" i="3" s="1"/>
  <c r="AW10" i="3"/>
  <c r="AW11" i="3" s="1"/>
  <c r="AV10" i="3"/>
  <c r="AV11" i="3" s="1"/>
  <c r="AU10" i="3"/>
  <c r="AU11" i="3" s="1"/>
  <c r="AT10" i="3"/>
  <c r="AT11" i="3" s="1"/>
  <c r="AS10" i="3"/>
  <c r="AS11" i="3" s="1"/>
  <c r="AR10" i="3"/>
  <c r="AR11" i="3" s="1"/>
  <c r="AQ10" i="3"/>
  <c r="AP10" i="3"/>
  <c r="AP11" i="3" s="1"/>
  <c r="AO10" i="3"/>
  <c r="AO11" i="3" s="1"/>
  <c r="AN10" i="3"/>
  <c r="AN11" i="3" s="1"/>
  <c r="AM10" i="3"/>
  <c r="AM11" i="3" s="1"/>
  <c r="AL10" i="3"/>
  <c r="AL11" i="3" s="1"/>
  <c r="AK10" i="3"/>
  <c r="AK11" i="3" s="1"/>
  <c r="BA5" i="3"/>
  <c r="AK5" i="3"/>
  <c r="BA4" i="3"/>
  <c r="AZ4" i="3"/>
  <c r="AZ5" i="3" s="1"/>
  <c r="AY4" i="3"/>
  <c r="AY5" i="3" s="1"/>
  <c r="AX4" i="3"/>
  <c r="AX5" i="3" s="1"/>
  <c r="AW4" i="3"/>
  <c r="AW5" i="3" s="1"/>
  <c r="AV4" i="3"/>
  <c r="AV5" i="3" s="1"/>
  <c r="AU4" i="3"/>
  <c r="AU5" i="3" s="1"/>
  <c r="AT4" i="3"/>
  <c r="AT5" i="3" s="1"/>
  <c r="AS4" i="3"/>
  <c r="AS5" i="3" s="1"/>
  <c r="AR4" i="3"/>
  <c r="AR5" i="3" s="1"/>
  <c r="AQ4" i="3"/>
  <c r="AQ5" i="3" s="1"/>
  <c r="AP4" i="3"/>
  <c r="AP5" i="3" s="1"/>
  <c r="AO4" i="3"/>
  <c r="AO5" i="3" s="1"/>
  <c r="AN4" i="3"/>
  <c r="AN5" i="3" s="1"/>
  <c r="AM4" i="3"/>
  <c r="AM5" i="3" s="1"/>
  <c r="AL4" i="3"/>
  <c r="AL5" i="3" s="1"/>
  <c r="AK4" i="3"/>
  <c r="AE11" i="3" l="1"/>
  <c r="AA11" i="3"/>
  <c r="W11" i="3"/>
  <c r="S11" i="3"/>
  <c r="AJ10" i="3"/>
  <c r="AJ11" i="3" s="1"/>
  <c r="AI10" i="3"/>
  <c r="AI11" i="3" s="1"/>
  <c r="AH10" i="3"/>
  <c r="AH11" i="3" s="1"/>
  <c r="AG10" i="3"/>
  <c r="AG11" i="3" s="1"/>
  <c r="AF10" i="3"/>
  <c r="AF11" i="3" s="1"/>
  <c r="AE10" i="3"/>
  <c r="AD10" i="3"/>
  <c r="AD11" i="3" s="1"/>
  <c r="AC10" i="3"/>
  <c r="AC11" i="3" s="1"/>
  <c r="AB10" i="3"/>
  <c r="AB11" i="3" s="1"/>
  <c r="AA10" i="3"/>
  <c r="Z10" i="3"/>
  <c r="Z11" i="3" s="1"/>
  <c r="Y10" i="3"/>
  <c r="Y11" i="3" s="1"/>
  <c r="X10" i="3"/>
  <c r="X11" i="3" s="1"/>
  <c r="W10" i="3"/>
  <c r="V10" i="3"/>
  <c r="V11" i="3" s="1"/>
  <c r="U10" i="3"/>
  <c r="U11" i="3" s="1"/>
  <c r="T10" i="3"/>
  <c r="T11" i="3" s="1"/>
  <c r="S10" i="3"/>
  <c r="AA5" i="3"/>
  <c r="W5" i="3"/>
  <c r="S5" i="3"/>
  <c r="AJ4" i="3"/>
  <c r="AJ5" i="3" s="1"/>
  <c r="AI4" i="3"/>
  <c r="AI5" i="3" s="1"/>
  <c r="AH4" i="3"/>
  <c r="AH5" i="3" s="1"/>
  <c r="AG4" i="3"/>
  <c r="AG5" i="3" s="1"/>
  <c r="AF4" i="3"/>
  <c r="AF5" i="3" s="1"/>
  <c r="AE4" i="3"/>
  <c r="AE5" i="3" s="1"/>
  <c r="AD4" i="3"/>
  <c r="AD5" i="3" s="1"/>
  <c r="AC4" i="3"/>
  <c r="AC5" i="3" s="1"/>
  <c r="AB4" i="3"/>
  <c r="AB5" i="3" s="1"/>
  <c r="AA4" i="3"/>
  <c r="Z4" i="3"/>
  <c r="Z5" i="3" s="1"/>
  <c r="Y4" i="3"/>
  <c r="Y5" i="3" s="1"/>
  <c r="X4" i="3"/>
  <c r="X5" i="3" s="1"/>
  <c r="W4" i="3"/>
  <c r="V4" i="3"/>
  <c r="V5" i="3" s="1"/>
  <c r="U4" i="3"/>
  <c r="U5" i="3" s="1"/>
  <c r="T4" i="3"/>
  <c r="T5" i="3" s="1"/>
  <c r="S4" i="3"/>
  <c r="C4" i="3" l="1"/>
  <c r="D4" i="3"/>
  <c r="E4" i="3"/>
  <c r="F4" i="3"/>
  <c r="G4" i="3"/>
  <c r="H4" i="3"/>
  <c r="I4" i="3"/>
  <c r="J4" i="3"/>
  <c r="K4" i="3"/>
  <c r="L4" i="3"/>
  <c r="M4" i="3"/>
  <c r="N4" i="3"/>
  <c r="O4" i="3"/>
  <c r="P4" i="3"/>
  <c r="Q4" i="3"/>
  <c r="R4" i="3"/>
  <c r="C5" i="3"/>
  <c r="D5" i="3"/>
  <c r="E5" i="3"/>
  <c r="F5" i="3"/>
  <c r="G5" i="3"/>
  <c r="H5" i="3"/>
  <c r="I5" i="3"/>
  <c r="J5" i="3"/>
  <c r="K5" i="3"/>
  <c r="L5" i="3"/>
  <c r="M5" i="3"/>
  <c r="N5" i="3"/>
  <c r="O5" i="3"/>
  <c r="P5" i="3"/>
  <c r="Q5" i="3"/>
  <c r="R5" i="3"/>
  <c r="B4" i="3"/>
  <c r="B5" i="3"/>
  <c r="B10" i="3" l="1"/>
  <c r="B11" i="3" s="1"/>
  <c r="R10" i="3" l="1"/>
  <c r="R11" i="3" s="1"/>
  <c r="Q10" i="3"/>
  <c r="Q11" i="3" s="1"/>
  <c r="P10" i="3"/>
  <c r="P11" i="3" s="1"/>
  <c r="O10" i="3"/>
  <c r="O11" i="3" s="1"/>
  <c r="N10" i="3"/>
  <c r="N11" i="3" s="1"/>
  <c r="M10" i="3"/>
  <c r="M11" i="3" s="1"/>
  <c r="L10" i="3"/>
  <c r="L11" i="3" s="1"/>
  <c r="K10" i="3"/>
  <c r="K11" i="3" s="1"/>
  <c r="J10" i="3"/>
  <c r="J11" i="3" s="1"/>
  <c r="I10" i="3"/>
  <c r="I11" i="3" s="1"/>
  <c r="H10" i="3"/>
  <c r="H11" i="3" s="1"/>
  <c r="G10" i="3"/>
  <c r="G11" i="3" s="1"/>
  <c r="F10" i="3"/>
  <c r="F11" i="3" s="1"/>
  <c r="E10" i="3"/>
  <c r="E11" i="3" s="1"/>
  <c r="D10" i="3"/>
  <c r="D11" i="3" s="1"/>
  <c r="C10" i="3"/>
  <c r="C11" i="3" s="1"/>
</calcChain>
</file>

<file path=xl/sharedStrings.xml><?xml version="1.0" encoding="utf-8"?>
<sst xmlns="http://schemas.openxmlformats.org/spreadsheetml/2006/main" count="239" uniqueCount="76">
  <si>
    <t>Performance Measure</t>
  </si>
  <si>
    <t>Score</t>
  </si>
  <si>
    <t>Total Points</t>
  </si>
  <si>
    <t xml:space="preserve">Total </t>
  </si>
  <si>
    <t>Comments</t>
  </si>
  <si>
    <t>Student 1</t>
  </si>
  <si>
    <t>Student 2</t>
  </si>
  <si>
    <t>Student 3</t>
  </si>
  <si>
    <t>Student 4</t>
  </si>
  <si>
    <t>Student 5</t>
  </si>
  <si>
    <t>Student 6</t>
  </si>
  <si>
    <t>Student 7</t>
  </si>
  <si>
    <t>Student 8</t>
  </si>
  <si>
    <t>Student 9</t>
  </si>
  <si>
    <t>Student 10</t>
  </si>
  <si>
    <t>Technology Development and Management BAS:
Program Level Outcome 1: Recommend contemporary technology resources that promote effective company management.
Program Level Outcome 2: Using industry standard frameworks, evaluate technical problems and plans to identify solutions that enhance the profitability of an organization. 
Program Level Outcome 3: Develop value-added information technology projects that improve strategic processes across an organization.</t>
  </si>
  <si>
    <t xml:space="preserve">Program Competencies:  PLO #1, PLO#2 and PLO#3 are satisfied and evaluated by the final case study as it requires the student to recommend contemporary technology resources that promote effective company management, evaluate technical problems and plans to identify solutions that enhance the profitability of an organization, and develop value-added information technology projects that improve strategic processes across an organization as part of the case study analysis.  
PLO #1, #2 and #3 are also satisfied and evaluated by the final presentation which include the same elements presented to an audience of senior business executives and faculty who ensure the student can defend his/her recommendations.
                                                                                                                                </t>
  </si>
  <si>
    <t>Final Case Study</t>
  </si>
  <si>
    <t>Final Case Study Presentation</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</si>
  <si>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</si>
  <si>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</si>
  <si>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</si>
  <si>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 xml:space="preserve">Student does not demonstrate a basic understanding of the case study, and the purpose of the analysis is not stated. Case study review not focused.
Presentation confusing and not centered on topic. Case study review does not use appropriate visual aids. Limited understanding and usage of formal written language. Numerous grammar and spelling errors. Limited vocabulary. Difficulty conveying meaning. Extremely nervous. Poor response to questions.
</t>
  </si>
  <si>
    <t xml:space="preserve">Student has Limited understanding of the case study. Does not use theories or scholarly examples to demonstrate understanding. Supporting materials are correctly referenced. Case study review has focus. Presenters have poor transition. Content present, but not presented in a logical manner. Visual aids partially support presentation content Visual aids have few illustrations.Occasional usage of awkward sentences and poor sentence structure. Occasional grammar problems, poor word usage and spelling errors. Effective vocabulary. Overuse of words, conjunctions, and transitions. Overstated ideas. Moderately nervous. Adequate response to questions (prepared for most questions).
</t>
  </si>
  <si>
    <t>Complete understanding of the case study. Utilizes theories and scholarly examples to demonstrate understanding; information is relevant. Supporting materials are relevant to the subject and the assignment meets the final objectives. Case study review completely focused. Presenters transition correctly. Introduction clearly states one problem, one chosen solution is stated, supported, and is logical form. Conclusion sums up the presentation. Visual aids support the presentation content and have interest and focus attention. Demonstration of correct written and spoken language. There are no grammar, spelling, or punctuation errors. Appropriate word selection, concise wording and conjunctions are not overused. Composed and comfortable. Student responds with in-depth understanding and can defend position.</t>
  </si>
  <si>
    <t>Program Level Outcomes</t>
  </si>
  <si>
    <t>Student 11</t>
  </si>
  <si>
    <t>Student 12</t>
  </si>
  <si>
    <t>Student 13</t>
  </si>
  <si>
    <t>Student 14</t>
  </si>
  <si>
    <t>Student 15</t>
  </si>
  <si>
    <t>Student 16</t>
  </si>
  <si>
    <t>Student 17</t>
  </si>
  <si>
    <t>Overall rubric score (x/150)</t>
  </si>
  <si>
    <t>Overall rubric score (x/50)</t>
  </si>
  <si>
    <t>*Passing score 70%</t>
  </si>
  <si>
    <t>Summary of Scores
Case Study</t>
  </si>
  <si>
    <t>Summary of Scores
Case Study Presentation</t>
  </si>
  <si>
    <t xml:space="preserve">Satisfactory (70 - 89%)
</t>
  </si>
  <si>
    <t xml:space="preserve">Needs Improvement (&lt;70%)
</t>
  </si>
  <si>
    <t xml:space="preserve">Outstanding (&gt;=90%)
</t>
  </si>
  <si>
    <t>Student 18</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</si>
  <si>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</si>
  <si>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</si>
  <si>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</si>
  <si>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</si>
  <si>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</si>
  <si>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</si>
  <si>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</si>
  <si>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</si>
  <si>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</si>
  <si>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</si>
  <si>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</si>
  <si>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</si>
  <si>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</si>
  <si>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</si>
  <si>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</si>
  <si>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</si>
  <si>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</si>
  <si>
    <t>Student 36</t>
  </si>
  <si>
    <t>Student 37</t>
  </si>
  <si>
    <t>Student 38</t>
  </si>
  <si>
    <t>Student 39</t>
  </si>
  <si>
    <t>Student 40</t>
  </si>
  <si>
    <t>Student 41</t>
  </si>
  <si>
    <t>Student 42</t>
  </si>
  <si>
    <t>Student 43</t>
  </si>
  <si>
    <t>Student 44</t>
  </si>
  <si>
    <t>Student 45</t>
  </si>
  <si>
    <t>Student 46</t>
  </si>
  <si>
    <t>Student 47</t>
  </si>
  <si>
    <t>Student 48</t>
  </si>
  <si>
    <t>Student 49</t>
  </si>
  <si>
    <t>Student 50</t>
  </si>
  <si>
    <t>Student 51</t>
  </si>
  <si>
    <t>Student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</si>
</sst>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color theme="1"/>
      <name val="Calibri"/>
      <family val="2"/>
      <scheme val="minor"/>
    </font>
    <font>
      <sz val="9"/>
      <color rgb="FF000000"/>
      <name val="Arial"/>
      <family val="2"/>
    </font>
    <font>
      <b/>
      <sz val="10"/>
      <color theme="1"/>
      <name val="Calibri"/>
      <family val="2"/>
      <scheme val="minor"/>
    </font>
    <font>
      <sz val="10"/>
      <color rgb="FF000000"/>
      <name val="Calibri"/>
      <family val="2"/>
      <scheme val="minor"/>
    </font>
    <font>
      <sz val="11"/>
      <color rgb="FF000000"/>
      <name val="Calibri"/>
      <family val="2"/>
      <scheme val="minor"/>
    </font>
    <font>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32">
    <xf numFmtId="0" fontId="0" fillId="0" borderId="0" xfId="0"/>
    <xf numFmtId="0" fontId="1" fillId="3" borderId="1" xfId="0" applyFont="1" applyFill="1" applyBorder="1" applyAlignment="1">
      <alignment horizontal="center" vertical="center" wrapText="1"/>
    </xf>
    <xf numFmtId="0" fontId="2" fillId="0" borderId="1" xfId="0" applyFont="1" applyBorder="1" applyAlignment="1">
      <alignment vertical="top" wrapText="1"/>
    </xf>
    <xf numFmtId="0" fontId="1" fillId="2" borderId="1" xfId="0" applyFont="1" applyFill="1" applyBorder="1" applyAlignment="1">
      <alignment horizontal="center"/>
    </xf>
    <xf numFmtId="0" fontId="0" fillId="0" borderId="1" xfId="0" applyBorder="1"/>
    <xf numFmtId="0" fontId="0" fillId="0" borderId="1" xfId="0" applyBorder="1" applyAlignment="1">
      <alignment horizontal="center"/>
    </xf>
    <xf numFmtId="0" fontId="2" fillId="0" borderId="1" xfId="0" applyFont="1" applyBorder="1"/>
    <xf numFmtId="0" fontId="0" fillId="2" borderId="2" xfId="0" applyFill="1" applyBorder="1"/>
    <xf numFmtId="0" fontId="1" fillId="3" borderId="4" xfId="0" applyFont="1" applyFill="1" applyBorder="1" applyAlignment="1">
      <alignment horizontal="center" vertical="center" wrapText="1"/>
    </xf>
    <xf numFmtId="0" fontId="0" fillId="2" borderId="3" xfId="0" applyFill="1" applyBorder="1"/>
    <xf numFmtId="0" fontId="1" fillId="2" borderId="5" xfId="0" applyFont="1" applyFill="1" applyBorder="1" applyAlignment="1">
      <alignment horizontal="center"/>
    </xf>
    <xf numFmtId="9" fontId="1" fillId="2" borderId="5" xfId="0" applyNumberFormat="1" applyFont="1" applyFill="1" applyBorder="1" applyAlignment="1">
      <alignment horizontal="center" vertical="center"/>
    </xf>
    <xf numFmtId="0" fontId="1" fillId="2" borderId="1" xfId="0" applyFont="1" applyFill="1" applyBorder="1"/>
    <xf numFmtId="0" fontId="1" fillId="2" borderId="1" xfId="0" applyFont="1" applyFill="1" applyBorder="1" applyAlignment="1">
      <alignment vertical="center"/>
    </xf>
    <xf numFmtId="0" fontId="2" fillId="0" borderId="1" xfId="0" applyFont="1" applyBorder="1" applyAlignment="1">
      <alignment horizontal="center" vertical="top"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5" fillId="0" borderId="0" xfId="0" applyFont="1" applyBorder="1" applyAlignment="1">
      <alignment vertical="top" wrapText="1"/>
    </xf>
    <xf numFmtId="0" fontId="0" fillId="0" borderId="0" xfId="0" applyFont="1" applyAlignment="1">
      <alignment vertical="top" wrapText="1"/>
    </xf>
    <xf numFmtId="0" fontId="6" fillId="0" borderId="1" xfId="0" applyFont="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wrapText="1"/>
    </xf>
    <xf numFmtId="0" fontId="1" fillId="0" borderId="0" xfId="0" applyFont="1"/>
    <xf numFmtId="0" fontId="1" fillId="2" borderId="1" xfId="0" applyFont="1" applyFill="1" applyBorder="1" applyAlignment="1">
      <alignment horizontal="center" wrapText="1"/>
    </xf>
    <xf numFmtId="0" fontId="0" fillId="2" borderId="1" xfId="0" applyFill="1" applyBorder="1" applyAlignment="1">
      <alignment horizontal="center"/>
    </xf>
    <xf numFmtId="9" fontId="1" fillId="2" borderId="1" xfId="1" applyFont="1" applyFill="1" applyBorder="1" applyAlignment="1">
      <alignment horizontal="center"/>
    </xf>
    <xf numFmtId="2" fontId="0" fillId="0" borderId="1" xfId="0" applyNumberFormat="1" applyBorder="1" applyAlignment="1">
      <alignment horizontal="center"/>
    </xf>
    <xf numFmtId="0" fontId="1" fillId="2" borderId="1" xfId="0" applyFont="1" applyFill="1" applyBorder="1" applyAlignment="1">
      <alignment vertical="top" wrapText="1"/>
    </xf>
    <xf numFmtId="0" fontId="0" fillId="2" borderId="1" xfId="0" applyFill="1" applyBorder="1" applyAlignment="1">
      <alignment vertical="top"/>
    </xf>
    <xf numFmtId="0" fontId="1" fillId="2" borderId="1" xfId="0" applyFont="1" applyFill="1" applyBorder="1" applyAlignment="1">
      <alignment vertical="top"/>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E15" sqref="E15:E18"/>
    </sheetView>
  </sheetViews>
  <sheetFormatPr defaultRowHeight="15" x14ac:dyDescent="0.25"/>
  <cols>
    <col min="1" max="1" width="16.7109375" customWidth="1"/>
    <col min="2" max="2" width="37.42578125" customWidth="1"/>
    <col min="3" max="3" width="40.140625" customWidth="1"/>
    <col min="4" max="4" width="36.140625" customWidth="1"/>
    <col min="5" max="5" width="16.7109375" customWidth="1"/>
    <col min="6" max="6" width="18.140625" customWidth="1"/>
  </cols>
  <sheetData>
    <row r="1" spans="1:6" ht="61.5" customHeight="1" x14ac:dyDescent="0.25">
      <c r="A1" s="29" t="s">
        <v>15</v>
      </c>
      <c r="B1" s="30"/>
      <c r="C1" s="30"/>
      <c r="D1" s="30"/>
      <c r="E1" s="30"/>
      <c r="F1" s="9"/>
    </row>
    <row r="2" spans="1:6" ht="105.75" customHeight="1" x14ac:dyDescent="0.25">
      <c r="A2" s="29" t="s">
        <v>16</v>
      </c>
      <c r="B2" s="31"/>
      <c r="C2" s="31"/>
      <c r="D2" s="31"/>
      <c r="E2" s="31"/>
      <c r="F2" s="7"/>
    </row>
    <row r="3" spans="1:6" ht="25.5" x14ac:dyDescent="0.25">
      <c r="A3" s="16" t="s">
        <v>0</v>
      </c>
      <c r="B3" s="16" t="s">
        <v>39</v>
      </c>
      <c r="C3" s="16" t="s">
        <v>38</v>
      </c>
      <c r="D3" s="16" t="s">
        <v>40</v>
      </c>
      <c r="E3" s="1" t="s">
        <v>1</v>
      </c>
      <c r="F3" s="8" t="s">
        <v>4</v>
      </c>
    </row>
    <row r="4" spans="1:6" ht="250.5" customHeight="1" x14ac:dyDescent="0.25">
      <c r="A4" s="2" t="s">
        <v>17</v>
      </c>
      <c r="B4" s="19" t="s">
        <v>21</v>
      </c>
      <c r="C4" s="19" t="s">
        <v>20</v>
      </c>
      <c r="D4" s="18" t="s">
        <v>19</v>
      </c>
      <c r="E4" s="14">
        <v>150</v>
      </c>
      <c r="F4" s="6"/>
    </row>
    <row r="5" spans="1:6" ht="30.6" customHeight="1" x14ac:dyDescent="0.25">
      <c r="A5" s="16" t="s">
        <v>0</v>
      </c>
      <c r="B5" s="16" t="s">
        <v>39</v>
      </c>
      <c r="C5" s="16" t="s">
        <v>38</v>
      </c>
      <c r="D5" s="16" t="s">
        <v>40</v>
      </c>
      <c r="E5" s="1" t="s">
        <v>1</v>
      </c>
      <c r="F5" s="8" t="s">
        <v>4</v>
      </c>
    </row>
    <row r="6" spans="1:6" ht="264" x14ac:dyDescent="0.25">
      <c r="A6" s="2" t="s">
        <v>18</v>
      </c>
      <c r="B6" s="22" t="s">
        <v>22</v>
      </c>
      <c r="C6" s="22" t="s">
        <v>23</v>
      </c>
      <c r="D6" s="22" t="s">
        <v>24</v>
      </c>
      <c r="E6" s="14">
        <v>50</v>
      </c>
      <c r="F6" s="6"/>
    </row>
    <row r="7" spans="1:6" x14ac:dyDescent="0.25">
      <c r="B7" s="17"/>
      <c r="C7" s="20"/>
      <c r="D7" s="21"/>
    </row>
    <row r="8" spans="1:6" x14ac:dyDescent="0.25">
      <c r="C8" s="15"/>
      <c r="D8" s="21"/>
    </row>
    <row r="12" spans="1:6" x14ac:dyDescent="0.25">
      <c r="B12" s="4"/>
    </row>
  </sheetData>
  <mergeCells count="2">
    <mergeCell ref="A1:E1"/>
    <mergeCell ref="A2:E2"/>
  </mergeCells>
  <pageMargins left="0.7" right="0.7" top="0.75" bottom="0.75" header="0.3" footer="0.3"/>
  <pageSetup scale="5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3"/>
  <sheetViews>
    <sheetView tabSelected="1" topLeftCell="AS1" workbookViewId="0">
      <selection activeCell="AY15" sqref="AY15"/>
    </sheetView>
  </sheetViews>
  <sheetFormatPr defaultColWidth="8.7109375" defaultRowHeight="15" x14ac:dyDescent="0.25"/>
  <cols>
    <col min="1" max="1" width="28.140625" customWidth="1"/>
    <col min="2" max="2" width="9.42578125" customWidth="1"/>
    <col min="3" max="11" width="10.85546875" bestFit="1" customWidth="1"/>
    <col min="12" max="12" width="10.5703125" customWidth="1"/>
    <col min="13" max="20" width="10.85546875" bestFit="1" customWidth="1"/>
    <col min="21" max="21" width="12.42578125" customWidth="1"/>
    <col min="22" max="53" width="10.85546875" bestFit="1" customWidth="1"/>
  </cols>
  <sheetData>
    <row r="1" spans="1:53" x14ac:dyDescent="0.25">
      <c r="B1" t="s">
        <v>5</v>
      </c>
      <c r="C1" t="s">
        <v>6</v>
      </c>
      <c r="D1" t="s">
        <v>7</v>
      </c>
      <c r="E1" t="s">
        <v>8</v>
      </c>
      <c r="F1" t="s">
        <v>9</v>
      </c>
      <c r="G1" t="s">
        <v>10</v>
      </c>
      <c r="H1" t="s">
        <v>11</v>
      </c>
      <c r="I1" t="s">
        <v>12</v>
      </c>
      <c r="J1" t="s">
        <v>13</v>
      </c>
      <c r="K1" t="s">
        <v>14</v>
      </c>
      <c r="L1" t="s">
        <v>26</v>
      </c>
      <c r="M1" t="s">
        <v>27</v>
      </c>
      <c r="N1" t="s">
        <v>28</v>
      </c>
      <c r="O1" t="s">
        <v>29</v>
      </c>
      <c r="P1" t="s">
        <v>30</v>
      </c>
      <c r="Q1" t="s">
        <v>31</v>
      </c>
      <c r="R1" t="s">
        <v>32</v>
      </c>
      <c r="S1" t="s">
        <v>41</v>
      </c>
      <c r="T1" t="s">
        <v>42</v>
      </c>
      <c r="U1" t="s">
        <v>43</v>
      </c>
      <c r="V1" t="s">
        <v>44</v>
      </c>
      <c r="W1" t="s">
        <v>45</v>
      </c>
      <c r="X1" t="s">
        <v>46</v>
      </c>
      <c r="Y1" t="s">
        <v>47</v>
      </c>
      <c r="Z1" t="s">
        <v>48</v>
      </c>
      <c r="AA1" t="s">
        <v>49</v>
      </c>
      <c r="AB1" t="s">
        <v>50</v>
      </c>
      <c r="AC1" t="s">
        <v>51</v>
      </c>
      <c r="AD1" t="s">
        <v>52</v>
      </c>
      <c r="AE1" t="s">
        <v>53</v>
      </c>
      <c r="AF1" t="s">
        <v>54</v>
      </c>
      <c r="AG1" t="s">
        <v>55</v>
      </c>
      <c r="AH1" t="s">
        <v>56</v>
      </c>
      <c r="AI1" t="s">
        <v>57</v>
      </c>
      <c r="AJ1" t="s">
        <v>58</v>
      </c>
      <c r="AK1" t="s">
        <v>59</v>
      </c>
      <c r="AL1" t="s">
        <v>60</v>
      </c>
      <c r="AM1" t="s">
        <v>61</v>
      </c>
      <c r="AN1" t="s">
        <v>62</v>
      </c>
      <c r="AO1" t="s">
        <v>63</v>
      </c>
      <c r="AP1" t="s">
        <v>64</v>
      </c>
      <c r="AQ1" t="s">
        <v>65</v>
      </c>
      <c r="AR1" t="s">
        <v>66</v>
      </c>
      <c r="AS1" t="s">
        <v>67</v>
      </c>
      <c r="AT1" t="s">
        <v>68</v>
      </c>
      <c r="AU1" t="s">
        <v>69</v>
      </c>
      <c r="AV1" t="s">
        <v>70</v>
      </c>
      <c r="AW1" t="s">
        <v>71</v>
      </c>
      <c r="AX1" t="s">
        <v>72</v>
      </c>
      <c r="AY1" t="s">
        <v>73</v>
      </c>
      <c r="AZ1" t="s">
        <v>74</v>
      </c>
      <c r="BA1" t="s">
        <v>75</v>
      </c>
    </row>
    <row r="2" spans="1:53" ht="42" customHeight="1" x14ac:dyDescent="0.25">
      <c r="A2" s="23" t="s">
        <v>36</v>
      </c>
      <c r="B2" s="25" t="s">
        <v>2</v>
      </c>
      <c r="C2" s="25" t="s">
        <v>2</v>
      </c>
      <c r="D2" s="25" t="s">
        <v>2</v>
      </c>
      <c r="E2" s="25" t="s">
        <v>2</v>
      </c>
      <c r="F2" s="25" t="s">
        <v>2</v>
      </c>
      <c r="G2" s="25" t="s">
        <v>2</v>
      </c>
      <c r="H2" s="25" t="s">
        <v>2</v>
      </c>
      <c r="I2" s="25" t="s">
        <v>2</v>
      </c>
      <c r="J2" s="25" t="s">
        <v>2</v>
      </c>
      <c r="K2" s="25" t="s">
        <v>2</v>
      </c>
      <c r="L2" s="25" t="s">
        <v>2</v>
      </c>
      <c r="M2" s="25" t="s">
        <v>2</v>
      </c>
      <c r="N2" s="25" t="s">
        <v>2</v>
      </c>
      <c r="O2" s="25" t="s">
        <v>2</v>
      </c>
      <c r="P2" s="25" t="s">
        <v>2</v>
      </c>
      <c r="Q2" s="25" t="s">
        <v>2</v>
      </c>
      <c r="R2" s="25" t="s">
        <v>2</v>
      </c>
      <c r="S2" s="25" t="s">
        <v>2</v>
      </c>
      <c r="T2" s="25" t="s">
        <v>2</v>
      </c>
      <c r="U2" s="25" t="s">
        <v>2</v>
      </c>
      <c r="V2" s="25" t="s">
        <v>2</v>
      </c>
      <c r="W2" s="25" t="s">
        <v>2</v>
      </c>
      <c r="X2" s="25" t="s">
        <v>2</v>
      </c>
      <c r="Y2" s="25" t="s">
        <v>2</v>
      </c>
      <c r="Z2" s="25" t="s">
        <v>2</v>
      </c>
      <c r="AA2" s="25" t="s">
        <v>2</v>
      </c>
      <c r="AB2" s="25" t="s">
        <v>2</v>
      </c>
      <c r="AC2" s="25" t="s">
        <v>2</v>
      </c>
      <c r="AD2" s="25" t="s">
        <v>2</v>
      </c>
      <c r="AE2" s="25" t="s">
        <v>2</v>
      </c>
      <c r="AF2" s="25" t="s">
        <v>2</v>
      </c>
      <c r="AG2" s="25" t="s">
        <v>2</v>
      </c>
      <c r="AH2" s="25" t="s">
        <v>2</v>
      </c>
      <c r="AI2" s="25" t="s">
        <v>2</v>
      </c>
      <c r="AJ2" s="25" t="s">
        <v>2</v>
      </c>
      <c r="AK2" s="25" t="s">
        <v>2</v>
      </c>
      <c r="AL2" s="25" t="s">
        <v>2</v>
      </c>
      <c r="AM2" s="25" t="s">
        <v>2</v>
      </c>
      <c r="AN2" s="25" t="s">
        <v>2</v>
      </c>
      <c r="AO2" s="25" t="s">
        <v>2</v>
      </c>
      <c r="AP2" s="25" t="s">
        <v>2</v>
      </c>
      <c r="AQ2" s="25" t="s">
        <v>2</v>
      </c>
      <c r="AR2" s="25" t="s">
        <v>2</v>
      </c>
      <c r="AS2" s="25" t="s">
        <v>2</v>
      </c>
      <c r="AT2" s="25" t="s">
        <v>2</v>
      </c>
      <c r="AU2" s="25" t="s">
        <v>2</v>
      </c>
      <c r="AV2" s="25" t="s">
        <v>2</v>
      </c>
      <c r="AW2" s="25" t="s">
        <v>2</v>
      </c>
      <c r="AX2" s="25" t="s">
        <v>2</v>
      </c>
      <c r="AY2" s="25" t="s">
        <v>2</v>
      </c>
      <c r="AZ2" s="25" t="s">
        <v>2</v>
      </c>
      <c r="BA2" s="25" t="s">
        <v>2</v>
      </c>
    </row>
    <row r="3" spans="1:53" ht="26.45" customHeight="1" x14ac:dyDescent="0.25">
      <c r="A3" s="4" t="s">
        <v>25</v>
      </c>
      <c r="B3" s="5">
        <v>135</v>
      </c>
      <c r="C3" s="5">
        <v>135</v>
      </c>
      <c r="D3" s="5">
        <v>150</v>
      </c>
      <c r="E3" s="5">
        <v>144</v>
      </c>
      <c r="F3" s="5">
        <v>135</v>
      </c>
      <c r="G3" s="5">
        <v>138</v>
      </c>
      <c r="H3" s="5">
        <v>144</v>
      </c>
      <c r="I3" s="5">
        <v>150</v>
      </c>
      <c r="J3" s="5">
        <v>138</v>
      </c>
      <c r="K3" s="5">
        <v>150</v>
      </c>
      <c r="L3" s="5">
        <v>135</v>
      </c>
      <c r="M3" s="5">
        <v>144</v>
      </c>
      <c r="N3" s="5">
        <v>150</v>
      </c>
      <c r="O3" s="5">
        <v>150</v>
      </c>
      <c r="P3" s="5">
        <v>144</v>
      </c>
      <c r="Q3" s="5">
        <v>138</v>
      </c>
      <c r="R3" s="5">
        <v>132</v>
      </c>
      <c r="S3" s="5">
        <v>138</v>
      </c>
      <c r="T3" s="5">
        <v>138</v>
      </c>
      <c r="U3" s="5">
        <v>132</v>
      </c>
      <c r="V3" s="5">
        <v>132</v>
      </c>
      <c r="W3" s="5">
        <v>138</v>
      </c>
      <c r="X3" s="5">
        <v>132</v>
      </c>
      <c r="Y3" s="5">
        <v>132</v>
      </c>
      <c r="Z3" s="5">
        <v>123</v>
      </c>
      <c r="AA3" s="5">
        <v>132</v>
      </c>
      <c r="AB3" s="5">
        <v>132</v>
      </c>
      <c r="AC3" s="5">
        <v>123</v>
      </c>
      <c r="AD3" s="5">
        <v>132</v>
      </c>
      <c r="AE3" s="5">
        <v>132</v>
      </c>
      <c r="AF3" s="5">
        <v>123</v>
      </c>
      <c r="AG3" s="5">
        <v>138</v>
      </c>
      <c r="AH3" s="5">
        <v>123</v>
      </c>
      <c r="AI3" s="5">
        <v>123</v>
      </c>
      <c r="AJ3" s="5">
        <v>132</v>
      </c>
      <c r="AK3" s="5">
        <v>142</v>
      </c>
      <c r="AL3" s="5">
        <v>125</v>
      </c>
      <c r="AM3" s="5">
        <v>140</v>
      </c>
      <c r="AN3" s="5">
        <v>130</v>
      </c>
      <c r="AO3" s="5">
        <v>125</v>
      </c>
      <c r="AP3" s="5">
        <v>142</v>
      </c>
      <c r="AQ3" s="5">
        <v>125</v>
      </c>
      <c r="AR3" s="5">
        <v>130</v>
      </c>
      <c r="AS3" s="5">
        <v>142</v>
      </c>
      <c r="AT3" s="5">
        <v>130</v>
      </c>
      <c r="AU3" s="5">
        <v>130</v>
      </c>
      <c r="AV3" s="5">
        <v>142</v>
      </c>
      <c r="AW3" s="5">
        <v>140</v>
      </c>
      <c r="AX3" s="5">
        <v>125</v>
      </c>
      <c r="AY3" s="5">
        <v>140</v>
      </c>
      <c r="AZ3" s="5">
        <v>140</v>
      </c>
      <c r="BA3" s="5">
        <v>125</v>
      </c>
    </row>
    <row r="4" spans="1:53" ht="27" customHeight="1" x14ac:dyDescent="0.25">
      <c r="A4" s="12" t="s">
        <v>3</v>
      </c>
      <c r="B4" s="26">
        <f>B3</f>
        <v>135</v>
      </c>
      <c r="C4" s="26">
        <f t="shared" ref="C4:R4" si="0">C3</f>
        <v>135</v>
      </c>
      <c r="D4" s="26">
        <f t="shared" si="0"/>
        <v>150</v>
      </c>
      <c r="E4" s="26">
        <f t="shared" si="0"/>
        <v>144</v>
      </c>
      <c r="F4" s="26">
        <f t="shared" si="0"/>
        <v>135</v>
      </c>
      <c r="G4" s="26">
        <f t="shared" si="0"/>
        <v>138</v>
      </c>
      <c r="H4" s="26">
        <f t="shared" si="0"/>
        <v>144</v>
      </c>
      <c r="I4" s="26">
        <f t="shared" si="0"/>
        <v>150</v>
      </c>
      <c r="J4" s="26">
        <f t="shared" si="0"/>
        <v>138</v>
      </c>
      <c r="K4" s="26">
        <f t="shared" si="0"/>
        <v>150</v>
      </c>
      <c r="L4" s="26">
        <f t="shared" si="0"/>
        <v>135</v>
      </c>
      <c r="M4" s="26">
        <f t="shared" si="0"/>
        <v>144</v>
      </c>
      <c r="N4" s="26">
        <f t="shared" si="0"/>
        <v>150</v>
      </c>
      <c r="O4" s="26">
        <f t="shared" si="0"/>
        <v>150</v>
      </c>
      <c r="P4" s="26">
        <f t="shared" si="0"/>
        <v>144</v>
      </c>
      <c r="Q4" s="26">
        <f t="shared" si="0"/>
        <v>138</v>
      </c>
      <c r="R4" s="26">
        <f t="shared" si="0"/>
        <v>132</v>
      </c>
      <c r="S4" s="10">
        <f t="shared" ref="S4:BA4" si="1">SUM(S3:S3)</f>
        <v>138</v>
      </c>
      <c r="T4" s="10">
        <f t="shared" si="1"/>
        <v>138</v>
      </c>
      <c r="U4" s="10">
        <f t="shared" si="1"/>
        <v>132</v>
      </c>
      <c r="V4" s="10">
        <f t="shared" si="1"/>
        <v>132</v>
      </c>
      <c r="W4" s="10">
        <f t="shared" si="1"/>
        <v>138</v>
      </c>
      <c r="X4" s="10">
        <f t="shared" si="1"/>
        <v>132</v>
      </c>
      <c r="Y4" s="10">
        <f t="shared" si="1"/>
        <v>132</v>
      </c>
      <c r="Z4" s="10">
        <f t="shared" si="1"/>
        <v>123</v>
      </c>
      <c r="AA4" s="10">
        <f t="shared" si="1"/>
        <v>132</v>
      </c>
      <c r="AB4" s="10">
        <f t="shared" si="1"/>
        <v>132</v>
      </c>
      <c r="AC4" s="10">
        <f t="shared" si="1"/>
        <v>123</v>
      </c>
      <c r="AD4" s="10">
        <f t="shared" si="1"/>
        <v>132</v>
      </c>
      <c r="AE4" s="10">
        <f t="shared" si="1"/>
        <v>132</v>
      </c>
      <c r="AF4" s="10">
        <f t="shared" si="1"/>
        <v>123</v>
      </c>
      <c r="AG4" s="10">
        <f t="shared" si="1"/>
        <v>138</v>
      </c>
      <c r="AH4" s="10">
        <f t="shared" si="1"/>
        <v>123</v>
      </c>
      <c r="AI4" s="10">
        <f t="shared" si="1"/>
        <v>123</v>
      </c>
      <c r="AJ4" s="10">
        <f t="shared" si="1"/>
        <v>132</v>
      </c>
      <c r="AK4" s="10">
        <f t="shared" si="1"/>
        <v>142</v>
      </c>
      <c r="AL4" s="10">
        <f t="shared" si="1"/>
        <v>125</v>
      </c>
      <c r="AM4" s="10">
        <f t="shared" si="1"/>
        <v>140</v>
      </c>
      <c r="AN4" s="10">
        <f t="shared" si="1"/>
        <v>130</v>
      </c>
      <c r="AO4" s="10">
        <f t="shared" si="1"/>
        <v>125</v>
      </c>
      <c r="AP4" s="10">
        <f t="shared" si="1"/>
        <v>142</v>
      </c>
      <c r="AQ4" s="10">
        <f t="shared" si="1"/>
        <v>125</v>
      </c>
      <c r="AR4" s="10">
        <f t="shared" si="1"/>
        <v>130</v>
      </c>
      <c r="AS4" s="10">
        <f t="shared" si="1"/>
        <v>142</v>
      </c>
      <c r="AT4" s="10">
        <f t="shared" si="1"/>
        <v>130</v>
      </c>
      <c r="AU4" s="10">
        <f t="shared" si="1"/>
        <v>130</v>
      </c>
      <c r="AV4" s="10">
        <f t="shared" si="1"/>
        <v>142</v>
      </c>
      <c r="AW4" s="10">
        <f t="shared" si="1"/>
        <v>140</v>
      </c>
      <c r="AX4" s="10">
        <f t="shared" si="1"/>
        <v>125</v>
      </c>
      <c r="AY4" s="10">
        <f t="shared" si="1"/>
        <v>140</v>
      </c>
      <c r="AZ4" s="10">
        <f t="shared" si="1"/>
        <v>140</v>
      </c>
      <c r="BA4" s="10">
        <f t="shared" si="1"/>
        <v>125</v>
      </c>
    </row>
    <row r="5" spans="1:53" s="24" customFormat="1" x14ac:dyDescent="0.25">
      <c r="A5" s="13" t="s">
        <v>33</v>
      </c>
      <c r="B5" s="27">
        <f>B3/150</f>
        <v>0.9</v>
      </c>
      <c r="C5" s="27">
        <f t="shared" ref="C5:R5" si="2">C3/150</f>
        <v>0.9</v>
      </c>
      <c r="D5" s="27">
        <f t="shared" si="2"/>
        <v>1</v>
      </c>
      <c r="E5" s="27">
        <f t="shared" si="2"/>
        <v>0.96</v>
      </c>
      <c r="F5" s="27">
        <f t="shared" si="2"/>
        <v>0.9</v>
      </c>
      <c r="G5" s="27">
        <f t="shared" si="2"/>
        <v>0.92</v>
      </c>
      <c r="H5" s="27">
        <f t="shared" si="2"/>
        <v>0.96</v>
      </c>
      <c r="I5" s="27">
        <f t="shared" si="2"/>
        <v>1</v>
      </c>
      <c r="J5" s="27">
        <f t="shared" si="2"/>
        <v>0.92</v>
      </c>
      <c r="K5" s="27">
        <f t="shared" si="2"/>
        <v>1</v>
      </c>
      <c r="L5" s="27">
        <f t="shared" si="2"/>
        <v>0.9</v>
      </c>
      <c r="M5" s="27">
        <f t="shared" si="2"/>
        <v>0.96</v>
      </c>
      <c r="N5" s="27">
        <f t="shared" si="2"/>
        <v>1</v>
      </c>
      <c r="O5" s="27">
        <f t="shared" si="2"/>
        <v>1</v>
      </c>
      <c r="P5" s="27">
        <f t="shared" si="2"/>
        <v>0.96</v>
      </c>
      <c r="Q5" s="27">
        <f t="shared" si="2"/>
        <v>0.92</v>
      </c>
      <c r="R5" s="27">
        <f t="shared" si="2"/>
        <v>0.88</v>
      </c>
      <c r="S5" s="11">
        <f>S4/150</f>
        <v>0.92</v>
      </c>
      <c r="T5" s="11">
        <f t="shared" ref="T5:AJ5" si="3">T4/150</f>
        <v>0.92</v>
      </c>
      <c r="U5" s="11">
        <f t="shared" si="3"/>
        <v>0.88</v>
      </c>
      <c r="V5" s="11">
        <f t="shared" si="3"/>
        <v>0.88</v>
      </c>
      <c r="W5" s="11">
        <f t="shared" si="3"/>
        <v>0.92</v>
      </c>
      <c r="X5" s="11">
        <f t="shared" si="3"/>
        <v>0.88</v>
      </c>
      <c r="Y5" s="11">
        <f t="shared" si="3"/>
        <v>0.88</v>
      </c>
      <c r="Z5" s="11">
        <f t="shared" si="3"/>
        <v>0.82</v>
      </c>
      <c r="AA5" s="11">
        <f t="shared" si="3"/>
        <v>0.88</v>
      </c>
      <c r="AB5" s="11">
        <f t="shared" si="3"/>
        <v>0.88</v>
      </c>
      <c r="AC5" s="11">
        <f t="shared" si="3"/>
        <v>0.82</v>
      </c>
      <c r="AD5" s="11">
        <f t="shared" si="3"/>
        <v>0.88</v>
      </c>
      <c r="AE5" s="11">
        <f t="shared" si="3"/>
        <v>0.88</v>
      </c>
      <c r="AF5" s="11">
        <f t="shared" si="3"/>
        <v>0.82</v>
      </c>
      <c r="AG5" s="11">
        <f t="shared" si="3"/>
        <v>0.92</v>
      </c>
      <c r="AH5" s="11">
        <f t="shared" si="3"/>
        <v>0.82</v>
      </c>
      <c r="AI5" s="11">
        <f t="shared" si="3"/>
        <v>0.82</v>
      </c>
      <c r="AJ5" s="11">
        <f t="shared" si="3"/>
        <v>0.88</v>
      </c>
      <c r="AK5" s="11">
        <f>AK4/150</f>
        <v>0.94666666666666666</v>
      </c>
      <c r="AL5" s="11">
        <f t="shared" ref="AL5:BA5" si="4">AL4/150</f>
        <v>0.83333333333333337</v>
      </c>
      <c r="AM5" s="11">
        <f t="shared" si="4"/>
        <v>0.93333333333333335</v>
      </c>
      <c r="AN5" s="11">
        <f t="shared" si="4"/>
        <v>0.8666666666666667</v>
      </c>
      <c r="AO5" s="11">
        <f t="shared" si="4"/>
        <v>0.83333333333333337</v>
      </c>
      <c r="AP5" s="11">
        <f t="shared" si="4"/>
        <v>0.94666666666666666</v>
      </c>
      <c r="AQ5" s="11">
        <f t="shared" si="4"/>
        <v>0.83333333333333337</v>
      </c>
      <c r="AR5" s="11">
        <f t="shared" si="4"/>
        <v>0.8666666666666667</v>
      </c>
      <c r="AS5" s="11">
        <f t="shared" si="4"/>
        <v>0.94666666666666666</v>
      </c>
      <c r="AT5" s="11">
        <f t="shared" si="4"/>
        <v>0.8666666666666667</v>
      </c>
      <c r="AU5" s="11">
        <f t="shared" si="4"/>
        <v>0.8666666666666667</v>
      </c>
      <c r="AV5" s="11">
        <f t="shared" si="4"/>
        <v>0.94666666666666666</v>
      </c>
      <c r="AW5" s="11">
        <f t="shared" si="4"/>
        <v>0.93333333333333335</v>
      </c>
      <c r="AX5" s="11">
        <f t="shared" si="4"/>
        <v>0.83333333333333337</v>
      </c>
      <c r="AY5" s="11">
        <f t="shared" si="4"/>
        <v>0.93333333333333335</v>
      </c>
      <c r="AZ5" s="11">
        <f t="shared" si="4"/>
        <v>0.93333333333333335</v>
      </c>
      <c r="BA5" s="11">
        <f t="shared" si="4"/>
        <v>0.83333333333333337</v>
      </c>
    </row>
    <row r="7" spans="1:53" x14ac:dyDescent="0.25">
      <c r="B7" t="s">
        <v>5</v>
      </c>
      <c r="C7" t="s">
        <v>6</v>
      </c>
      <c r="D7" t="s">
        <v>7</v>
      </c>
      <c r="E7" t="s">
        <v>8</v>
      </c>
      <c r="F7" t="s">
        <v>9</v>
      </c>
      <c r="G7" t="s">
        <v>10</v>
      </c>
      <c r="H7" t="s">
        <v>11</v>
      </c>
      <c r="I7" t="s">
        <v>12</v>
      </c>
      <c r="J7" t="s">
        <v>13</v>
      </c>
      <c r="K7" t="s">
        <v>14</v>
      </c>
      <c r="L7" t="s">
        <v>26</v>
      </c>
      <c r="M7" t="s">
        <v>27</v>
      </c>
      <c r="N7" t="s">
        <v>28</v>
      </c>
      <c r="O7" t="s">
        <v>29</v>
      </c>
      <c r="P7" t="s">
        <v>30</v>
      </c>
      <c r="Q7" t="s">
        <v>31</v>
      </c>
      <c r="R7" t="s">
        <v>32</v>
      </c>
      <c r="S7" t="s">
        <v>41</v>
      </c>
      <c r="T7" t="s">
        <v>42</v>
      </c>
      <c r="U7" t="s">
        <v>43</v>
      </c>
      <c r="V7" t="s">
        <v>44</v>
      </c>
      <c r="W7" t="s">
        <v>45</v>
      </c>
      <c r="X7" t="s">
        <v>46</v>
      </c>
      <c r="Y7" t="s">
        <v>47</v>
      </c>
      <c r="Z7" t="s">
        <v>48</v>
      </c>
      <c r="AA7" t="s">
        <v>49</v>
      </c>
      <c r="AB7" t="s">
        <v>50</v>
      </c>
      <c r="AC7" t="s">
        <v>51</v>
      </c>
      <c r="AD7" t="s">
        <v>52</v>
      </c>
      <c r="AE7" t="s">
        <v>53</v>
      </c>
      <c r="AF7" t="s">
        <v>54</v>
      </c>
      <c r="AG7" t="s">
        <v>55</v>
      </c>
      <c r="AH7" t="s">
        <v>56</v>
      </c>
      <c r="AI7" t="s">
        <v>57</v>
      </c>
      <c r="AJ7" t="s">
        <v>58</v>
      </c>
      <c r="AK7" t="s">
        <v>59</v>
      </c>
      <c r="AL7" t="s">
        <v>60</v>
      </c>
      <c r="AM7" t="s">
        <v>61</v>
      </c>
      <c r="AN7" t="s">
        <v>62</v>
      </c>
      <c r="AO7" t="s">
        <v>63</v>
      </c>
      <c r="AP7" t="s">
        <v>64</v>
      </c>
      <c r="AQ7" t="s">
        <v>65</v>
      </c>
      <c r="AR7" t="s">
        <v>66</v>
      </c>
      <c r="AS7" t="s">
        <v>67</v>
      </c>
      <c r="AT7" t="s">
        <v>68</v>
      </c>
      <c r="AU7" t="s">
        <v>69</v>
      </c>
      <c r="AV7" t="s">
        <v>70</v>
      </c>
      <c r="AW7" t="s">
        <v>71</v>
      </c>
      <c r="AX7" t="s">
        <v>72</v>
      </c>
      <c r="AY7" t="s">
        <v>73</v>
      </c>
      <c r="AZ7" t="s">
        <v>74</v>
      </c>
      <c r="BA7" t="s">
        <v>75</v>
      </c>
    </row>
    <row r="8" spans="1:53" ht="42" customHeight="1" x14ac:dyDescent="0.25">
      <c r="A8" s="23" t="s">
        <v>37</v>
      </c>
      <c r="B8" s="25" t="s">
        <v>2</v>
      </c>
      <c r="C8" s="25" t="s">
        <v>2</v>
      </c>
      <c r="D8" s="25" t="s">
        <v>2</v>
      </c>
      <c r="E8" s="25" t="s">
        <v>2</v>
      </c>
      <c r="F8" s="25" t="s">
        <v>2</v>
      </c>
      <c r="G8" s="25" t="s">
        <v>2</v>
      </c>
      <c r="H8" s="25" t="s">
        <v>2</v>
      </c>
      <c r="I8" s="25" t="s">
        <v>2</v>
      </c>
      <c r="J8" s="25" t="s">
        <v>2</v>
      </c>
      <c r="K8" s="25" t="s">
        <v>2</v>
      </c>
      <c r="L8" s="25" t="s">
        <v>2</v>
      </c>
      <c r="M8" s="25" t="s">
        <v>2</v>
      </c>
      <c r="N8" s="25" t="s">
        <v>2</v>
      </c>
      <c r="O8" s="25" t="s">
        <v>2</v>
      </c>
      <c r="P8" s="25" t="s">
        <v>2</v>
      </c>
      <c r="Q8" s="25" t="s">
        <v>2</v>
      </c>
      <c r="R8" s="25" t="s">
        <v>2</v>
      </c>
      <c r="S8" s="25" t="s">
        <v>2</v>
      </c>
      <c r="T8" s="25" t="s">
        <v>2</v>
      </c>
      <c r="U8" s="25" t="s">
        <v>2</v>
      </c>
      <c r="V8" s="25" t="s">
        <v>2</v>
      </c>
      <c r="W8" s="25" t="s">
        <v>2</v>
      </c>
      <c r="X8" s="25" t="s">
        <v>2</v>
      </c>
      <c r="Y8" s="25" t="s">
        <v>2</v>
      </c>
      <c r="Z8" s="25" t="s">
        <v>2</v>
      </c>
      <c r="AA8" s="25" t="s">
        <v>2</v>
      </c>
      <c r="AB8" s="25" t="s">
        <v>2</v>
      </c>
      <c r="AC8" s="25" t="s">
        <v>2</v>
      </c>
      <c r="AD8" s="25" t="s">
        <v>2</v>
      </c>
      <c r="AE8" s="25" t="s">
        <v>2</v>
      </c>
      <c r="AF8" s="25" t="s">
        <v>2</v>
      </c>
      <c r="AG8" s="25" t="s">
        <v>2</v>
      </c>
      <c r="AH8" s="25" t="s">
        <v>2</v>
      </c>
      <c r="AI8" s="25" t="s">
        <v>2</v>
      </c>
      <c r="AJ8" s="25" t="s">
        <v>2</v>
      </c>
      <c r="AK8" s="25" t="s">
        <v>2</v>
      </c>
      <c r="AL8" s="25" t="s">
        <v>2</v>
      </c>
      <c r="AM8" s="25" t="s">
        <v>2</v>
      </c>
      <c r="AN8" s="25" t="s">
        <v>2</v>
      </c>
      <c r="AO8" s="25" t="s">
        <v>2</v>
      </c>
      <c r="AP8" s="25" t="s">
        <v>2</v>
      </c>
      <c r="AQ8" s="25" t="s">
        <v>2</v>
      </c>
      <c r="AR8" s="25" t="s">
        <v>2</v>
      </c>
      <c r="AS8" s="25" t="s">
        <v>2</v>
      </c>
      <c r="AT8" s="25" t="s">
        <v>2</v>
      </c>
      <c r="AU8" s="25" t="s">
        <v>2</v>
      </c>
      <c r="AV8" s="25" t="s">
        <v>2</v>
      </c>
      <c r="AW8" s="25" t="s">
        <v>2</v>
      </c>
      <c r="AX8" s="25" t="s">
        <v>2</v>
      </c>
      <c r="AY8" s="25" t="s">
        <v>2</v>
      </c>
      <c r="AZ8" s="25" t="s">
        <v>2</v>
      </c>
      <c r="BA8" s="25" t="s">
        <v>2</v>
      </c>
    </row>
    <row r="9" spans="1:53" ht="26.45" customHeight="1" x14ac:dyDescent="0.25">
      <c r="A9" s="4" t="s">
        <v>25</v>
      </c>
      <c r="B9" s="5">
        <v>32.35</v>
      </c>
      <c r="C9" s="5">
        <v>32.35</v>
      </c>
      <c r="D9" s="5">
        <v>38.72</v>
      </c>
      <c r="E9" s="5">
        <v>39</v>
      </c>
      <c r="F9" s="5">
        <v>32.35</v>
      </c>
      <c r="G9" s="5">
        <v>42.55</v>
      </c>
      <c r="H9" s="28">
        <v>46.024999999999999</v>
      </c>
      <c r="I9" s="5">
        <v>38.72</v>
      </c>
      <c r="J9" s="5">
        <v>42.55</v>
      </c>
      <c r="K9" s="5">
        <v>38.72</v>
      </c>
      <c r="L9" s="5">
        <v>32.35</v>
      </c>
      <c r="M9" s="28">
        <v>46.024999999999999</v>
      </c>
      <c r="N9" s="5">
        <v>38.72</v>
      </c>
      <c r="O9" s="5">
        <v>38.72</v>
      </c>
      <c r="P9" s="5">
        <v>39</v>
      </c>
      <c r="Q9" s="5">
        <v>42.55</v>
      </c>
      <c r="R9" s="5">
        <v>40</v>
      </c>
      <c r="S9" s="5">
        <v>43.5</v>
      </c>
      <c r="T9" s="5">
        <v>43.5</v>
      </c>
      <c r="U9" s="5">
        <v>40</v>
      </c>
      <c r="V9" s="5">
        <v>44</v>
      </c>
      <c r="W9" s="5">
        <v>43.5</v>
      </c>
      <c r="X9" s="5">
        <v>40</v>
      </c>
      <c r="Y9" s="5">
        <v>40</v>
      </c>
      <c r="Z9" s="5">
        <v>42</v>
      </c>
      <c r="AA9" s="5">
        <v>44</v>
      </c>
      <c r="AB9" s="5">
        <v>44</v>
      </c>
      <c r="AC9" s="5">
        <v>42</v>
      </c>
      <c r="AD9" s="5">
        <v>44</v>
      </c>
      <c r="AE9" s="5">
        <v>40</v>
      </c>
      <c r="AF9" s="5">
        <v>42</v>
      </c>
      <c r="AG9" s="5">
        <v>43.5</v>
      </c>
      <c r="AH9" s="5">
        <v>42</v>
      </c>
      <c r="AI9" s="5">
        <v>42</v>
      </c>
      <c r="AJ9" s="5">
        <v>40</v>
      </c>
      <c r="AK9" s="5">
        <v>41</v>
      </c>
      <c r="AL9" s="5">
        <v>43</v>
      </c>
      <c r="AM9" s="5">
        <v>43.5</v>
      </c>
      <c r="AN9" s="5">
        <v>35</v>
      </c>
      <c r="AO9" s="5">
        <v>43</v>
      </c>
      <c r="AP9" s="5">
        <v>41</v>
      </c>
      <c r="AQ9" s="5">
        <v>45</v>
      </c>
      <c r="AR9" s="5">
        <v>32.5</v>
      </c>
      <c r="AS9" s="5">
        <v>20</v>
      </c>
      <c r="AT9" s="5">
        <v>32.5</v>
      </c>
      <c r="AU9" s="5">
        <v>20</v>
      </c>
      <c r="AV9" s="5">
        <v>41</v>
      </c>
      <c r="AW9" s="5">
        <v>43.5</v>
      </c>
      <c r="AX9" s="5">
        <v>43</v>
      </c>
      <c r="AY9" s="5">
        <v>43.5</v>
      </c>
      <c r="AZ9" s="5">
        <v>45.5</v>
      </c>
      <c r="BA9" s="5">
        <v>43</v>
      </c>
    </row>
    <row r="10" spans="1:53" ht="27" customHeight="1" x14ac:dyDescent="0.25">
      <c r="A10" s="12" t="s">
        <v>3</v>
      </c>
      <c r="B10" s="3">
        <f t="shared" ref="B10" si="5">SUM(B9:B9)</f>
        <v>32.35</v>
      </c>
      <c r="C10" s="3">
        <f t="shared" ref="C10" si="6">SUM(C9:C9)</f>
        <v>32.35</v>
      </c>
      <c r="D10" s="3">
        <f t="shared" ref="D10" si="7">SUM(D9:D9)</f>
        <v>38.72</v>
      </c>
      <c r="E10" s="3">
        <f t="shared" ref="E10" si="8">SUM(E9:E9)</f>
        <v>39</v>
      </c>
      <c r="F10" s="3">
        <f t="shared" ref="F10" si="9">SUM(F9:F9)</f>
        <v>32.35</v>
      </c>
      <c r="G10" s="3">
        <f t="shared" ref="G10" si="10">SUM(G9:G9)</f>
        <v>42.55</v>
      </c>
      <c r="H10" s="3">
        <f t="shared" ref="H10" si="11">SUM(H9:H9)</f>
        <v>46.024999999999999</v>
      </c>
      <c r="I10" s="3">
        <f t="shared" ref="I10" si="12">SUM(I9:I9)</f>
        <v>38.72</v>
      </c>
      <c r="J10" s="3">
        <f t="shared" ref="J10" si="13">SUM(J9:J9)</f>
        <v>42.55</v>
      </c>
      <c r="K10" s="3">
        <f t="shared" ref="K10" si="14">SUM(K9:K9)</f>
        <v>38.72</v>
      </c>
      <c r="L10" s="3">
        <f t="shared" ref="L10" si="15">SUM(L9:L9)</f>
        <v>32.35</v>
      </c>
      <c r="M10" s="3">
        <f t="shared" ref="M10" si="16">SUM(M9:M9)</f>
        <v>46.024999999999999</v>
      </c>
      <c r="N10" s="3">
        <f t="shared" ref="N10" si="17">SUM(N9:N9)</f>
        <v>38.72</v>
      </c>
      <c r="O10" s="3">
        <f t="shared" ref="O10" si="18">SUM(O9:O9)</f>
        <v>38.72</v>
      </c>
      <c r="P10" s="3">
        <f t="shared" ref="P10" si="19">SUM(P9:P9)</f>
        <v>39</v>
      </c>
      <c r="Q10" s="3">
        <f t="shared" ref="Q10" si="20">SUM(Q9:Q9)</f>
        <v>42.55</v>
      </c>
      <c r="R10" s="3">
        <f t="shared" ref="R10:BA10" si="21">SUM(R9:R9)</f>
        <v>40</v>
      </c>
      <c r="S10" s="10">
        <f t="shared" si="21"/>
        <v>43.5</v>
      </c>
      <c r="T10" s="10">
        <f t="shared" si="21"/>
        <v>43.5</v>
      </c>
      <c r="U10" s="10">
        <f t="shared" si="21"/>
        <v>40</v>
      </c>
      <c r="V10" s="10">
        <f t="shared" si="21"/>
        <v>44</v>
      </c>
      <c r="W10" s="10">
        <f t="shared" si="21"/>
        <v>43.5</v>
      </c>
      <c r="X10" s="10">
        <f t="shared" si="21"/>
        <v>40</v>
      </c>
      <c r="Y10" s="10">
        <f t="shared" si="21"/>
        <v>40</v>
      </c>
      <c r="Z10" s="10">
        <f t="shared" si="21"/>
        <v>42</v>
      </c>
      <c r="AA10" s="10">
        <f t="shared" si="21"/>
        <v>44</v>
      </c>
      <c r="AB10" s="10">
        <f t="shared" si="21"/>
        <v>44</v>
      </c>
      <c r="AC10" s="10">
        <f t="shared" si="21"/>
        <v>42</v>
      </c>
      <c r="AD10" s="10">
        <f t="shared" si="21"/>
        <v>44</v>
      </c>
      <c r="AE10" s="10">
        <f t="shared" si="21"/>
        <v>40</v>
      </c>
      <c r="AF10" s="10">
        <f t="shared" si="21"/>
        <v>42</v>
      </c>
      <c r="AG10" s="10">
        <f t="shared" si="21"/>
        <v>43.5</v>
      </c>
      <c r="AH10" s="10">
        <f t="shared" si="21"/>
        <v>42</v>
      </c>
      <c r="AI10" s="10">
        <f t="shared" si="21"/>
        <v>42</v>
      </c>
      <c r="AJ10" s="10">
        <f t="shared" si="21"/>
        <v>40</v>
      </c>
      <c r="AK10" s="10">
        <f t="shared" si="21"/>
        <v>41</v>
      </c>
      <c r="AL10" s="10">
        <f t="shared" si="21"/>
        <v>43</v>
      </c>
      <c r="AM10" s="10">
        <f t="shared" si="21"/>
        <v>43.5</v>
      </c>
      <c r="AN10" s="10">
        <f t="shared" si="21"/>
        <v>35</v>
      </c>
      <c r="AO10" s="10">
        <f t="shared" si="21"/>
        <v>43</v>
      </c>
      <c r="AP10" s="10">
        <f t="shared" si="21"/>
        <v>41</v>
      </c>
      <c r="AQ10" s="10">
        <f t="shared" si="21"/>
        <v>45</v>
      </c>
      <c r="AR10" s="10">
        <f t="shared" si="21"/>
        <v>32.5</v>
      </c>
      <c r="AS10" s="10">
        <f t="shared" si="21"/>
        <v>20</v>
      </c>
      <c r="AT10" s="10">
        <f t="shared" si="21"/>
        <v>32.5</v>
      </c>
      <c r="AU10" s="10">
        <f t="shared" si="21"/>
        <v>20</v>
      </c>
      <c r="AV10" s="10">
        <f t="shared" si="21"/>
        <v>41</v>
      </c>
      <c r="AW10" s="10">
        <f t="shared" si="21"/>
        <v>43.5</v>
      </c>
      <c r="AX10" s="10">
        <f t="shared" si="21"/>
        <v>43</v>
      </c>
      <c r="AY10" s="10">
        <f t="shared" si="21"/>
        <v>43.5</v>
      </c>
      <c r="AZ10" s="10">
        <f t="shared" si="21"/>
        <v>45.5</v>
      </c>
      <c r="BA10" s="10">
        <f t="shared" si="21"/>
        <v>43</v>
      </c>
    </row>
    <row r="11" spans="1:53" x14ac:dyDescent="0.25">
      <c r="A11" s="13" t="s">
        <v>34</v>
      </c>
      <c r="B11" s="11">
        <f>(B10/50)</f>
        <v>0.64700000000000002</v>
      </c>
      <c r="C11" s="11">
        <f t="shared" ref="C11:R11" si="22">(C10/50)</f>
        <v>0.64700000000000002</v>
      </c>
      <c r="D11" s="11">
        <f t="shared" si="22"/>
        <v>0.77439999999999998</v>
      </c>
      <c r="E11" s="11">
        <f t="shared" si="22"/>
        <v>0.78</v>
      </c>
      <c r="F11" s="11">
        <f t="shared" si="22"/>
        <v>0.64700000000000002</v>
      </c>
      <c r="G11" s="11">
        <f t="shared" si="22"/>
        <v>0.85099999999999998</v>
      </c>
      <c r="H11" s="11">
        <f t="shared" si="22"/>
        <v>0.92049999999999998</v>
      </c>
      <c r="I11" s="11">
        <f t="shared" si="22"/>
        <v>0.77439999999999998</v>
      </c>
      <c r="J11" s="11">
        <f t="shared" si="22"/>
        <v>0.85099999999999998</v>
      </c>
      <c r="K11" s="11">
        <f t="shared" si="22"/>
        <v>0.77439999999999998</v>
      </c>
      <c r="L11" s="11">
        <f t="shared" si="22"/>
        <v>0.64700000000000002</v>
      </c>
      <c r="M11" s="11">
        <f t="shared" si="22"/>
        <v>0.92049999999999998</v>
      </c>
      <c r="N11" s="11">
        <f t="shared" si="22"/>
        <v>0.77439999999999998</v>
      </c>
      <c r="O11" s="11">
        <f t="shared" si="22"/>
        <v>0.77439999999999998</v>
      </c>
      <c r="P11" s="11">
        <f t="shared" si="22"/>
        <v>0.78</v>
      </c>
      <c r="Q11" s="11">
        <f t="shared" si="22"/>
        <v>0.85099999999999998</v>
      </c>
      <c r="R11" s="11">
        <f t="shared" si="22"/>
        <v>0.8</v>
      </c>
      <c r="S11" s="11">
        <f>(S10/50)</f>
        <v>0.87</v>
      </c>
      <c r="T11" s="11">
        <f t="shared" ref="T11:AJ11" si="23">(T10/50)</f>
        <v>0.87</v>
      </c>
      <c r="U11" s="11">
        <f t="shared" si="23"/>
        <v>0.8</v>
      </c>
      <c r="V11" s="11">
        <f t="shared" si="23"/>
        <v>0.88</v>
      </c>
      <c r="W11" s="11">
        <f t="shared" si="23"/>
        <v>0.87</v>
      </c>
      <c r="X11" s="11">
        <f t="shared" si="23"/>
        <v>0.8</v>
      </c>
      <c r="Y11" s="11">
        <f t="shared" si="23"/>
        <v>0.8</v>
      </c>
      <c r="Z11" s="11">
        <f t="shared" si="23"/>
        <v>0.84</v>
      </c>
      <c r="AA11" s="11">
        <f t="shared" si="23"/>
        <v>0.88</v>
      </c>
      <c r="AB11" s="11">
        <f t="shared" si="23"/>
        <v>0.88</v>
      </c>
      <c r="AC11" s="11">
        <f t="shared" si="23"/>
        <v>0.84</v>
      </c>
      <c r="AD11" s="11">
        <f t="shared" si="23"/>
        <v>0.88</v>
      </c>
      <c r="AE11" s="11">
        <f t="shared" si="23"/>
        <v>0.8</v>
      </c>
      <c r="AF11" s="11">
        <f t="shared" si="23"/>
        <v>0.84</v>
      </c>
      <c r="AG11" s="11">
        <f t="shared" si="23"/>
        <v>0.87</v>
      </c>
      <c r="AH11" s="11">
        <f t="shared" si="23"/>
        <v>0.84</v>
      </c>
      <c r="AI11" s="11">
        <f t="shared" si="23"/>
        <v>0.84</v>
      </c>
      <c r="AJ11" s="11">
        <f t="shared" si="23"/>
        <v>0.8</v>
      </c>
      <c r="AK11" s="11">
        <f>(AK10/50)</f>
        <v>0.82</v>
      </c>
      <c r="AL11" s="11">
        <f t="shared" ref="AL11:BA11" si="24">(AL10/50)</f>
        <v>0.86</v>
      </c>
      <c r="AM11" s="11">
        <f t="shared" si="24"/>
        <v>0.87</v>
      </c>
      <c r="AN11" s="11">
        <f t="shared" si="24"/>
        <v>0.7</v>
      </c>
      <c r="AO11" s="11">
        <f t="shared" si="24"/>
        <v>0.86</v>
      </c>
      <c r="AP11" s="11">
        <f t="shared" si="24"/>
        <v>0.82</v>
      </c>
      <c r="AQ11" s="11">
        <f t="shared" si="24"/>
        <v>0.9</v>
      </c>
      <c r="AR11" s="11">
        <f t="shared" si="24"/>
        <v>0.65</v>
      </c>
      <c r="AS11" s="11">
        <f t="shared" si="24"/>
        <v>0.4</v>
      </c>
      <c r="AT11" s="11">
        <f t="shared" si="24"/>
        <v>0.65</v>
      </c>
      <c r="AU11" s="11">
        <f t="shared" si="24"/>
        <v>0.4</v>
      </c>
      <c r="AV11" s="11">
        <f t="shared" si="24"/>
        <v>0.82</v>
      </c>
      <c r="AW11" s="11">
        <f t="shared" si="24"/>
        <v>0.87</v>
      </c>
      <c r="AX11" s="11">
        <f t="shared" si="24"/>
        <v>0.86</v>
      </c>
      <c r="AY11" s="11">
        <f t="shared" si="24"/>
        <v>0.87</v>
      </c>
      <c r="AZ11" s="11">
        <f t="shared" si="24"/>
        <v>0.91</v>
      </c>
      <c r="BA11" s="11">
        <f t="shared" si="24"/>
        <v>0.86</v>
      </c>
    </row>
    <row r="13" spans="1:53" x14ac:dyDescent="0.25">
      <c r="A13" t="s">
        <v>35</v>
      </c>
    </row>
  </sheetData>
  <pageMargins left="0.7" right="0.7" top="0.75" bottom="0.75" header="0.3" footer="0.3"/>
  <pageSetup scale="34"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1, 2, 3</vt:lpstr>
      <vt:lpstr>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2016-02-25T20:14:44Z</dcterms:modified>
</cp:coreProperties>
</file>